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nflores\Desktop\Escritorio 2017 1\PROYECTOS 6%\PROYECTO 2% 2018\FORMULARIO FINAL CONCURSO\"/>
    </mc:Choice>
  </mc:AlternateContent>
  <bookViews>
    <workbookView xWindow="0" yWindow="0" windowWidth="24000" windowHeight="9045"/>
  </bookViews>
  <sheets>
    <sheet name="NUMERO DE PROYECTO" sheetId="1" r:id="rId1"/>
    <sheet name="CATEGORÍAS Y LINEAS" sheetId="2" r:id="rId2"/>
    <sheet name="Hoja1" sheetId="3" r:id="rId3"/>
  </sheets>
  <externalReferences>
    <externalReference r:id="rId4"/>
    <externalReference r:id="rId5"/>
  </externalReferences>
  <definedNames>
    <definedName name="acta">'[1]ACTA 2017'!$D$5:$Q$21</definedName>
    <definedName name="_xlnm.Print_Area" localSheetId="0">'NUMERO DE PROYECTO'!$A$1:$K$319</definedName>
    <definedName name="categorias">'CATEGORÍAS Y LINEAS'!$B$3:$B$5</definedName>
    <definedName name="COMSION">[1]COMISION!$E$8:$AX$135</definedName>
    <definedName name="CONSOSEG">'[1]Consolidado 2014-2015-2016'!$D$4:$T$130</definedName>
    <definedName name="CONVENIO">"1° CONVENIO"</definedName>
    <definedName name="CUMPLEREND">[1]CUMPLERENDICION!$C$8:$J$393</definedName>
    <definedName name="EVALUA">[1]EVALUACION!$B$7:$BB$104</definedName>
    <definedName name="inaeje">'[1]INHABILIDADES 2017'!$G$11:$H$444</definedName>
    <definedName name="inainst">'[1]INHABILIDADES 2017'!$C$11:$D$444</definedName>
    <definedName name="inarep">'[1]INHABILIDADES 2017'!$E$11:$F$444</definedName>
    <definedName name="INGRESADO">[1]INGRESADOS2017!$D$8:$DQ$135</definedName>
    <definedName name="lineas">'CATEGORÍAS Y LINEAS'!$C$3:$C$12</definedName>
    <definedName name="MONTOI">'[2]NUMERO DE PROYECTO'!$H$204</definedName>
    <definedName name="MSGORE">'NUMERO DE PROYECTO'!$E$139</definedName>
    <definedName name="MSGORED">'NUMERO DE PROYECTO'!$E$139</definedName>
    <definedName name="validacion">'[1]VALIDACIÓN 2017'!$B$8:$AG$719</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4" i="1" l="1"/>
  <c r="K145" i="1"/>
  <c r="K146" i="1"/>
  <c r="K147" i="1"/>
  <c r="K148" i="1"/>
  <c r="K149" i="1"/>
  <c r="K150" i="1"/>
  <c r="K151" i="1"/>
  <c r="E133" i="1"/>
  <c r="K157" i="1"/>
  <c r="K158" i="1"/>
  <c r="K159" i="1"/>
  <c r="K160" i="1"/>
  <c r="K161" i="1"/>
  <c r="K162" i="1"/>
  <c r="K163" i="1"/>
  <c r="K164" i="1"/>
  <c r="K165" i="1"/>
  <c r="K166" i="1"/>
  <c r="K167" i="1"/>
  <c r="E134" i="1"/>
  <c r="K173" i="1"/>
  <c r="K174" i="1"/>
  <c r="K175" i="1"/>
  <c r="K176" i="1"/>
  <c r="K177" i="1"/>
  <c r="K178" i="1"/>
  <c r="K179" i="1"/>
  <c r="K180" i="1"/>
  <c r="K181" i="1"/>
  <c r="K182" i="1"/>
  <c r="K183" i="1"/>
  <c r="E135" i="1"/>
  <c r="J189" i="1"/>
  <c r="J190" i="1"/>
  <c r="J191" i="1"/>
  <c r="J192" i="1"/>
  <c r="J193" i="1"/>
  <c r="J194" i="1"/>
  <c r="J195" i="1"/>
  <c r="J196" i="1"/>
  <c r="J197" i="1"/>
  <c r="J198" i="1"/>
  <c r="J199" i="1"/>
  <c r="J200" i="1"/>
  <c r="J201" i="1"/>
  <c r="J202" i="1"/>
  <c r="J203" i="1"/>
  <c r="E136" i="1"/>
  <c r="E137" i="1"/>
  <c r="K213" i="1"/>
  <c r="K214" i="1"/>
  <c r="K215" i="1"/>
  <c r="K216" i="1"/>
  <c r="K217" i="1"/>
  <c r="K218" i="1"/>
  <c r="E138" i="1"/>
  <c r="E139" i="1"/>
  <c r="I8" i="1"/>
  <c r="J46" i="1"/>
  <c r="F251" i="1"/>
  <c r="H260" i="1"/>
  <c r="F138" i="1"/>
  <c r="F134" i="1"/>
  <c r="G134" i="1"/>
  <c r="H134" i="1"/>
  <c r="F135" i="1"/>
  <c r="G135" i="1"/>
  <c r="H135" i="1"/>
  <c r="F136" i="1"/>
  <c r="G136" i="1"/>
  <c r="H136" i="1"/>
  <c r="F137" i="1"/>
  <c r="G137" i="1"/>
  <c r="H137" i="1"/>
  <c r="G138" i="1"/>
  <c r="H138" i="1"/>
  <c r="F133" i="1"/>
  <c r="F139" i="1"/>
  <c r="G133" i="1"/>
  <c r="G139" i="1"/>
  <c r="H139" i="1"/>
  <c r="H133" i="1"/>
  <c r="J218" i="1"/>
  <c r="J230" i="1"/>
  <c r="E230" i="1"/>
  <c r="J23" i="2"/>
  <c r="J18" i="2"/>
  <c r="F28" i="2"/>
  <c r="D260" i="1"/>
  <c r="D261" i="1"/>
  <c r="H261" i="1"/>
  <c r="I319" i="1"/>
  <c r="H319" i="1"/>
  <c r="G319" i="1"/>
  <c r="H251" i="1"/>
  <c r="C251" i="1"/>
</calcChain>
</file>

<file path=xl/sharedStrings.xml><?xml version="1.0" encoding="utf-8"?>
<sst xmlns="http://schemas.openxmlformats.org/spreadsheetml/2006/main" count="445" uniqueCount="270">
  <si>
    <t>NUMERO DE PROYECTO</t>
  </si>
  <si>
    <t xml:space="preserve">ESTADO ACTUAL </t>
  </si>
  <si>
    <t>ANTECEDENTES DE LA INSTITUCIÓN</t>
  </si>
  <si>
    <t>NOMBRE DE LA INSTITUCIÓN</t>
  </si>
  <si>
    <t>NOMBRE DE LA INICIATIVA</t>
  </si>
  <si>
    <t>OBJETIVO DEL PROYECTO</t>
  </si>
  <si>
    <t>llenado interno</t>
  </si>
  <si>
    <t>ANTECEDENTES DEL REPRESENTANTE LEGAL</t>
  </si>
  <si>
    <t>RUT DE LA INSTITUCIÓN</t>
  </si>
  <si>
    <t>REPRESENTACIÓN</t>
  </si>
  <si>
    <t>INHABILIDAD INSTITUCIÓN</t>
  </si>
  <si>
    <t>CERTIFICADO DE VIGENCIA</t>
  </si>
  <si>
    <t>PROVINCIA</t>
  </si>
  <si>
    <t>COMUNA</t>
  </si>
  <si>
    <t>CORREO ELECTRONICO</t>
  </si>
  <si>
    <t>DOBLE EJECUTOR</t>
  </si>
  <si>
    <t>PROYECTOS CON DOBLE EJECUTOR</t>
  </si>
  <si>
    <t>INHABILIDAD EJECUTOR</t>
  </si>
  <si>
    <t>ANTECEDENTES DEL EJECUTOR</t>
  </si>
  <si>
    <t>COORDINADOR</t>
  </si>
  <si>
    <t>DOBLE COORDINADOR</t>
  </si>
  <si>
    <t>SECTOR  DONDE SE IMPLEMENTARA EL PROYECTO</t>
  </si>
  <si>
    <t>COSTO POR BENEFICIARIOS DIRECTOS</t>
  </si>
  <si>
    <t xml:space="preserve">DURACIÓN </t>
  </si>
  <si>
    <t>Llenado interno</t>
  </si>
  <si>
    <t>IDENTIFICACIÓN PRINCIPAL</t>
  </si>
  <si>
    <t>LEY POR LA CUAL SE CONSTITUYE LA PERSONALIDAD JURIDICA</t>
  </si>
  <si>
    <t>INHABILIDAD REP. LEGAL</t>
  </si>
  <si>
    <t>NOMBRE</t>
  </si>
  <si>
    <t>RUT</t>
  </si>
  <si>
    <t>DOMICILIO</t>
  </si>
  <si>
    <t>MAIL</t>
  </si>
  <si>
    <t>PLAZOS DE EJECUCIÓN Y OBJETIVO DEL PROYECTO</t>
  </si>
  <si>
    <t xml:space="preserve">NOMBRE </t>
  </si>
  <si>
    <t xml:space="preserve">RUT </t>
  </si>
  <si>
    <t xml:space="preserve">DOMICILIO </t>
  </si>
  <si>
    <t xml:space="preserve">MAIL CONTACTO </t>
  </si>
  <si>
    <t>NIÑOS(AS)</t>
  </si>
  <si>
    <t>SOCIOS</t>
  </si>
  <si>
    <t>EXTERNOS</t>
  </si>
  <si>
    <t>TOTAL</t>
  </si>
  <si>
    <t>CANTIDAD DE BENEFICIARIOS</t>
  </si>
  <si>
    <t>OTRO ANTECEDENTE IMPORTANTE DE MENCIONAR</t>
  </si>
  <si>
    <t>ESTRUCTURA DEL PROYECTO</t>
  </si>
  <si>
    <t>ANTECEDENTES DE LAS ACTIVIDADES DEL PROYECTO</t>
  </si>
  <si>
    <t>DIAGNÓSTICO DE LA SITUACIÓN</t>
  </si>
  <si>
    <t>OBJETIVOS ESPECIFICOS</t>
  </si>
  <si>
    <t>N°</t>
  </si>
  <si>
    <t>DESCRIPCIÓN DEL PROYECTO</t>
  </si>
  <si>
    <t>ACTIVIDADES DEL PROYECTO</t>
  </si>
  <si>
    <t>DESCRIPCIÓN DE LAS ACTIVIDADES</t>
  </si>
  <si>
    <t>MES 1</t>
  </si>
  <si>
    <t>MES 2</t>
  </si>
  <si>
    <t>MES 3</t>
  </si>
  <si>
    <t>MES 4</t>
  </si>
  <si>
    <t>MES 5</t>
  </si>
  <si>
    <t>MES 6</t>
  </si>
  <si>
    <t>MES 7</t>
  </si>
  <si>
    <t>MES 8</t>
  </si>
  <si>
    <t>MES 9</t>
  </si>
  <si>
    <t>MES 10</t>
  </si>
  <si>
    <t>MES 11</t>
  </si>
  <si>
    <t>MES 12</t>
  </si>
  <si>
    <t>DESCRIPCIÓN</t>
  </si>
  <si>
    <t>DESCRIPCIÓN DE LA ACTIVIDAD MENSUAL A REALIZAR</t>
  </si>
  <si>
    <t>DESCRIPCIÓN DEL LUGAR FÍSICO DEL PROYECTO</t>
  </si>
  <si>
    <t>LUGAR DONDE SE LLEVARÁ A CABO LA ACTIVIDAD</t>
  </si>
  <si>
    <t>GESTIONES QUE HA REALIZADO PARA CONCRETAR EL PROYECTO</t>
  </si>
  <si>
    <t>INSTITUCIÓN/ORGANIZACIÓN</t>
  </si>
  <si>
    <t>AMBITO DE COORDINACIÓN</t>
  </si>
  <si>
    <t>CONTACTO DEL RESPONSABLE</t>
  </si>
  <si>
    <t>PLAN DE RETRIBUCIÓN - SOLO PARA CATEGORÍA 02</t>
  </si>
  <si>
    <t>TIPO DE ACTIVIDAD</t>
  </si>
  <si>
    <t>NOMBRE DE LA ACTIVIDAD</t>
  </si>
  <si>
    <t>LUGAR DE LA ACTIVIDAD</t>
  </si>
  <si>
    <t>POSEE CARTA DE APOYO DE LA ACTIVIDAD</t>
  </si>
  <si>
    <t>INSTITUCIÓN QUE APOYA LA ACTIVIDAD</t>
  </si>
  <si>
    <t>TIPO DE APOYO A LA ACTIVIDAD</t>
  </si>
  <si>
    <t>CONTACTO DEL RESPONSABLE DEL APOYO</t>
  </si>
  <si>
    <t>ESTRUCTURA FINANCIERA DEL PROYECTO</t>
  </si>
  <si>
    <t>ITEMS</t>
  </si>
  <si>
    <t>MONTO SOLICITADO AL GOBIERNO REGIONAL</t>
  </si>
  <si>
    <t>APORTES PROPIOS</t>
  </si>
  <si>
    <t>APORTES DE TERCEROS</t>
  </si>
  <si>
    <t>DIFUSIÓN</t>
  </si>
  <si>
    <t>INVERSIÓN</t>
  </si>
  <si>
    <t>OPERACIÓN</t>
  </si>
  <si>
    <t>HONORARIOS</t>
  </si>
  <si>
    <t>IMPREVISTOS</t>
  </si>
  <si>
    <t>PLAN DE RETRIBUCIÓN</t>
  </si>
  <si>
    <t>DETALLE DE DIFUSIÓN</t>
  </si>
  <si>
    <t>CANTIDAD</t>
  </si>
  <si>
    <t>VALOR UNITARIO</t>
  </si>
  <si>
    <t>TOTAL DEL ITEM DE DIFUSIÓN</t>
  </si>
  <si>
    <t>Agregar más campos según requiera</t>
  </si>
  <si>
    <t>Agregar más campos según requiera y si no sabe como agregar campos, aprenda siguiendo el link</t>
  </si>
  <si>
    <t>https://youtu.be/qUQu0yYGaXY?t=56s</t>
  </si>
  <si>
    <t>DETALLE DE INVERSIÓN</t>
  </si>
  <si>
    <t>TOTAL DEL ITEM DE INVERSIÓN</t>
  </si>
  <si>
    <t>DETALLE DE OPERACIÓN</t>
  </si>
  <si>
    <t>TOTAL DEL ITEM DE OPERACIÓN</t>
  </si>
  <si>
    <t xml:space="preserve">APORTES PROPIOS </t>
  </si>
  <si>
    <t>DESCRIPCIÓN DEL APORTE</t>
  </si>
  <si>
    <t>MONTO</t>
  </si>
  <si>
    <t>INSTITUCIÓN</t>
  </si>
  <si>
    <t>ITEM</t>
  </si>
  <si>
    <t>MONTO DEL APORTE</t>
  </si>
  <si>
    <t>TOTAL DE APORTES DE TERCEROS</t>
  </si>
  <si>
    <t>TOTAL DE APORTES PROPIOS</t>
  </si>
  <si>
    <t>GASTOS IMPREVISTOS</t>
  </si>
  <si>
    <t>ITEM DEL PLAN DE RETRIBUCIÓN - SOLO PARA CATEGORÍA 02</t>
  </si>
  <si>
    <t>MATERIALES Y/O SERVICIOS QUE UTILIZARÁ</t>
  </si>
  <si>
    <t>DESTINO DE LA INVERSIÓN Y/O MANTENCIÓN</t>
  </si>
  <si>
    <t>JUSTIFICACIÓN</t>
  </si>
  <si>
    <t>FOCALIZACIÓN Y/O BENEFICIARIOS DEL PROYECTO. (PÚBLICO OBJETIVO)</t>
  </si>
  <si>
    <t>ARTÍCULO</t>
  </si>
  <si>
    <t>FUNCIÓN A DESARROLLAR</t>
  </si>
  <si>
    <t>ESPACIO FÍSICO DONDE SE DESTINARÁ LA INVERSIÓN</t>
  </si>
  <si>
    <t>CURRICULUM DE LA INSTITUCIÓN</t>
  </si>
  <si>
    <t>NOMBRE DE INSTITUCIÓN</t>
  </si>
  <si>
    <t>NOMBRE INICIATIVA</t>
  </si>
  <si>
    <t>ADMISIBLE</t>
  </si>
  <si>
    <t>INADMISIBLE</t>
  </si>
  <si>
    <t>PENDIENTE</t>
  </si>
  <si>
    <t>NOMBRE DEL REPRESENTADO</t>
  </si>
  <si>
    <t>VALIDACIÓN REALIZADA</t>
  </si>
  <si>
    <t>CERTIFICADO DE VIGENCIA CUENTA BANCARIA.</t>
  </si>
  <si>
    <t>FORMULARIO DE POSTULACIÓN 2018</t>
  </si>
  <si>
    <t>PROCESO DE ADMISIBILIDAD GENERAL</t>
  </si>
  <si>
    <t>PROCESO DE ADMISIBILIDAD ADICIONAL PARA CATEGORÍA 02</t>
  </si>
  <si>
    <t>OBSERVACIONES:</t>
  </si>
  <si>
    <t>Categoría</t>
  </si>
  <si>
    <t>Líneas</t>
  </si>
  <si>
    <t>01 Actividades Deportivas</t>
  </si>
  <si>
    <t>03 Actividades Del Programa Elige Vivir Sano</t>
  </si>
  <si>
    <t>Categoría 01 - Deportes Formativos - Escuela de deportes</t>
  </si>
  <si>
    <t>Categoría 01 - Deportes Formativos - Escuela de Formación Motora</t>
  </si>
  <si>
    <t>Categoría 01 - Deportes Competitivos - Participación de competencias</t>
  </si>
  <si>
    <t>Categoría 01 - Deportes Competitivos - Organización y ejecución de competencias</t>
  </si>
  <si>
    <t>Categoría 01 - Deportes Competitivos - Preparación y participación de competencias individual</t>
  </si>
  <si>
    <t>Categoría 01 - Deportes Competitivos - Preparación y participación de competencias colectiva</t>
  </si>
  <si>
    <t>Categoría 02 - Deportes de Nivel Nacional y/o Internacional - Preparación y/o participación en Competencias individual</t>
  </si>
  <si>
    <t>Categoría 02 - Deportes de Nivel Nacional y/o Internacional - Preparación y/o participación en Competencias colectivo</t>
  </si>
  <si>
    <t>Categoría 03 - Deportes recreativos - Potenciar la actividad física y la alimentación saludable</t>
  </si>
  <si>
    <t>Categoría 03 - Deportes recreativos - Actividad física en familia y el contacto con la naturaleza, respecto al medio ambiente y la vida al aire libre.</t>
  </si>
  <si>
    <t>02 Actividades de Proyección Deportiva</t>
  </si>
  <si>
    <t>MONTOS MAXIMOS</t>
  </si>
  <si>
    <t>6 MESES</t>
  </si>
  <si>
    <t>12 MESES</t>
  </si>
  <si>
    <t>Nº</t>
  </si>
  <si>
    <t>TIPO DE RECURSOS HUMANO</t>
  </si>
  <si>
    <t>UNIDAD</t>
  </si>
  <si>
    <t>$ MAXIMO A FINANCIAR</t>
  </si>
  <si>
    <t>Profesor de Educación Física Especialista</t>
  </si>
  <si>
    <t>Profesor de Educación Física</t>
  </si>
  <si>
    <t>Hora</t>
  </si>
  <si>
    <t>Licenciado en Ciencias de la Actividad Física</t>
  </si>
  <si>
    <t>Entrenador/a Técnico Deportivo</t>
  </si>
  <si>
    <t>Tecnólogo/a Deportivo/a Universitario/a.</t>
  </si>
  <si>
    <t>Técnico/a Deportivo/a de Educación Superior</t>
  </si>
  <si>
    <t>Egresado de la carrera de Pedagogía en Educación Física.</t>
  </si>
  <si>
    <t>Estudiante de Educación Física con 6 semestres aprobados.</t>
  </si>
  <si>
    <t>Profesor/a Educación Básica, preferentemente con mención y/o capacitación en actividades física</t>
  </si>
  <si>
    <t>Profesor/a Educación Media, preferentemente con mención y/o capacitación en actividad física</t>
  </si>
  <si>
    <t>Profesor/a de Educación Diferencial, preferentemente con mención en educación física</t>
  </si>
  <si>
    <t>Monitor/a o instructor/a deportivo</t>
  </si>
  <si>
    <t>Preparador Físico</t>
  </si>
  <si>
    <t>Personal no profesional de apoyo al evento.</t>
  </si>
  <si>
    <t>Coordinador/a Técnico (Se permite uno por proyecto y debe ser profesional educación física). Por hora, con tope de 20 Horas mensuales.</t>
  </si>
  <si>
    <t>Asistente de Apoyo Organización Eventos (uno solo por proyecto y máximo 20 horas)</t>
  </si>
  <si>
    <t>Arbitro/a</t>
  </si>
  <si>
    <t xml:space="preserve"> partido</t>
  </si>
  <si>
    <t>Mesa de Control</t>
  </si>
  <si>
    <t>Por partido</t>
  </si>
  <si>
    <t>Planillero/a</t>
  </si>
  <si>
    <t>Cronometrista</t>
  </si>
  <si>
    <t>Juez/a</t>
  </si>
  <si>
    <t>Asistente de árbitros (guardalínea)</t>
  </si>
  <si>
    <t>Paramédico</t>
  </si>
  <si>
    <t>Ayudante técnico</t>
  </si>
  <si>
    <t>TABLA DE HONORARIOS</t>
  </si>
  <si>
    <t>MONTO ASIGNADO</t>
  </si>
  <si>
    <t>RESUMEN DEL PRESUPUESTO</t>
  </si>
  <si>
    <t>FORMULARIO DE POSTULACIÓN DE DEPORTES 2018</t>
  </si>
  <si>
    <t>Kinesiólogo/a si corresponde según el proyecto</t>
  </si>
  <si>
    <t>TELÉFONO (7 DÍGITOS)</t>
  </si>
  <si>
    <t>CELULAR (8 DÍGITOS)</t>
  </si>
  <si>
    <t>E-MAIL</t>
  </si>
  <si>
    <t>DIRECCIÓN INSTITUCIÓN</t>
  </si>
  <si>
    <t>FECHA ELECCIÓN DIRECTIVA</t>
  </si>
  <si>
    <t>FECHA TERMINO DIRECTIVA</t>
  </si>
  <si>
    <t>FECHA CONSTITUCIÓN INSTITUCIÓN</t>
  </si>
  <si>
    <t>PROVINCIA DONDE SE REALIZARÁ LA ACTIVIDAD</t>
  </si>
  <si>
    <t>COMUNA DONDE SE REALIZARÁ LA ACTIVIDAD</t>
  </si>
  <si>
    <t>N° BENEFICIARIOS DIRECTOS</t>
  </si>
  <si>
    <t>BENEFICIARIOS INDIRECTOS</t>
  </si>
  <si>
    <t>Valor total de proyecto dividido por la cantidad de beneficiarios directos</t>
  </si>
  <si>
    <t>ADULTOS</t>
  </si>
  <si>
    <t>DISCAPACITADOS</t>
  </si>
  <si>
    <t>ETNIAS</t>
  </si>
  <si>
    <t>FECHA ESTIMADA  INICIO ACTIVIDAD</t>
  </si>
  <si>
    <t>FECHA ESTIMADA TERMINO ACTIVIDAD</t>
  </si>
  <si>
    <t>OTROS ANTECEDENTES DE LA EJECUCIÓN</t>
  </si>
  <si>
    <t>TOTAL BENEFICIARIOS</t>
  </si>
  <si>
    <t xml:space="preserve">EL MONTO DE IMPROVISO CORRESPONDE, COMO MÁXIMO, AL 5% DEL MONTO TOTAL SOLICITADO AL GOBIERNO REGIONAL.    SI EL PROYECTO APROBADO SUFRE ALGUNA VARIACIÓN, EL MONTO DE IMPROVISO DEBERÁ SER AJUSTADO A DICHO MONTO </t>
  </si>
  <si>
    <t>EL 5% CORRESPONDIENTE AL MONTO MÁXIMO POR CONCEPTO DE "GASTOS IMPREVISTOS" ASCIENDE A LA SUMA DE:</t>
  </si>
  <si>
    <t>MONTO A UTILIZAR</t>
  </si>
  <si>
    <t>RUT INSTITUCIÓN</t>
  </si>
  <si>
    <t>CERTIFICADO DE LA FEDERACIÓN CORRESPONDIENTE, EN EL CUAL SEÑALE EL RANKING NACIONAL Y SU CONDICIÓN DE SELECCIONADO.</t>
  </si>
  <si>
    <t>CHECK LIST DE ADMISIBILIDAD DEL FONDO DE DEPORTES 2018</t>
  </si>
  <si>
    <t>NOMBRE PERSONA NATURAL</t>
  </si>
  <si>
    <t xml:space="preserve">CRONOGRAMA DE TRABAJO  </t>
  </si>
  <si>
    <t>CALCULADORA</t>
  </si>
  <si>
    <t>SUMAS</t>
  </si>
  <si>
    <t>VALOR 1</t>
  </si>
  <si>
    <t>VALOR 2</t>
  </si>
  <si>
    <t>VALOR 3</t>
  </si>
  <si>
    <t>VALOR 4</t>
  </si>
  <si>
    <t>VALOR 5</t>
  </si>
  <si>
    <t>VALOR 6</t>
  </si>
  <si>
    <t>VALOR 7</t>
  </si>
  <si>
    <t>VALOR 8</t>
  </si>
  <si>
    <t>VALOR 9</t>
  </si>
  <si>
    <t>VALOR 10</t>
  </si>
  <si>
    <t>VALOR 11</t>
  </si>
  <si>
    <t>MULTIPLICADO POR</t>
  </si>
  <si>
    <t>PRODUCTO</t>
  </si>
  <si>
    <t>MULTIPLICAR HORAS</t>
  </si>
  <si>
    <t>MULTIPLICAR VALORES</t>
  </si>
  <si>
    <t>VALOR</t>
  </si>
  <si>
    <t>VALOR HORA</t>
  </si>
  <si>
    <t>MONTO POR CANTIDAD DE HORAS</t>
  </si>
  <si>
    <t xml:space="preserve">MONTO SOLICITADO AL GOBIERNO REGIONAL DE TARAPACÁ </t>
  </si>
  <si>
    <t>APORTES PROPIOS Y/O TERCERO</t>
  </si>
  <si>
    <t>MONTO MAXIMO</t>
  </si>
  <si>
    <t xml:space="preserve">DETALLE DE HONORARIOS </t>
  </si>
  <si>
    <t>COORDINADOR CONTABLE (MONTO MAXIMO $300.000 SEGÚN BASES TECNICAS)</t>
  </si>
  <si>
    <t xml:space="preserve">TOTAL DEL ITEM DE HONORARIO </t>
  </si>
  <si>
    <t>TOTAL DEL ITEM DE RETRIBUCIÓN</t>
  </si>
  <si>
    <t>PROCESO ADMINISTRATIVO</t>
  </si>
  <si>
    <t>SI/NO</t>
  </si>
  <si>
    <t>PLAZOS MÁXIMOS</t>
  </si>
  <si>
    <t xml:space="preserve">MONTOS MÁXIMO Y PLAZO DE EJECUCIÓN </t>
  </si>
  <si>
    <t xml:space="preserve">TABLA DE HONORARIOS </t>
  </si>
  <si>
    <t xml:space="preserve">CATEGORIAS  </t>
  </si>
  <si>
    <t>LÍNEAS</t>
  </si>
  <si>
    <t>1 LETRERO OBLIGATORIO PVC 3X2 MTS. (MONTO TOPE $150.000 POR BASES DEL CONCURSO)</t>
  </si>
  <si>
    <t>ANTECEDENTES DEL PATROCINADO</t>
  </si>
  <si>
    <t>2 AÑOS DE ANTIGÜEDAD, SEGÚN LEY N° 21.053/2018.</t>
  </si>
  <si>
    <t>NO ESTAR DENTRO DEL LISTADO DE INHABILIDADES DEL GOBIERNO REGIONAL DE TARAPACÁ</t>
  </si>
  <si>
    <t>DECLARACIÓN JURADA SIMPLE DE NO ESTAR SUJETO A INHABILIDAD</t>
  </si>
  <si>
    <t>LETRERO OBLIGATORIO, CON UN VALOR IGUAL O MENOR A $150.000.- DE LO SOLICITADO AL GORE.</t>
  </si>
  <si>
    <t xml:space="preserve">POSTULACIÓN INSTITUCIÓN </t>
  </si>
  <si>
    <t>CURRÍCULUM DEL POSTULANTE</t>
  </si>
  <si>
    <t>CERTIFICADO QUE ACREDITE RESIDENCIA Y/O DOMICILIO (TIENE QUE SER DE LA REGIÓN DE TARAPACÁ).</t>
  </si>
  <si>
    <t>MACROCICLO DE ENTRENAMIENTO DEL DEPORTISTA INDIVIDUAL O COLECTIVO, SEGÚN CORRESPONDA.</t>
  </si>
  <si>
    <t>LAS INSTITUCIONES Y EJECUTORES QUE HAYAN ADJUDICADO, TIENEN QUE CUMPLIR CON EL PLAN DE RETRIBUCIÓN DE CONCURSOS DE AÑOS ANTERIORES.</t>
  </si>
  <si>
    <r>
      <t>DOCUMENTO DONDE ESPECIFIQUE EL PLAN DE RETRIBUCIÓN, EL CUAL DEBE ESTAR INCLUIDO DENTRO DEL PLAZO DE EJECUCIÓN DEL PROYECTO.</t>
    </r>
    <r>
      <rPr>
        <b/>
        <sz val="18"/>
        <rFont val="Calibri"/>
        <family val="2"/>
      </rPr>
      <t xml:space="preserve"> </t>
    </r>
  </si>
  <si>
    <t>PATROCINADO</t>
  </si>
  <si>
    <t>PATROCINA CATEGORIA 2</t>
  </si>
  <si>
    <t>RESULTADOS ESPERADOS</t>
  </si>
  <si>
    <t>DESCRIPCIÓN DE LOS PRINCIPALES RESULTADOS QUE ESPERA OBTENER CON LA EJECUCIÓN DEL PROYECTO E IDENTIFIQUE CUALES SERÁN LOS INDICADORES PRINCIPALES DE LA INICIATIVA</t>
  </si>
  <si>
    <t>PROFESIÓN O PERFIL</t>
  </si>
  <si>
    <t xml:space="preserve">PERIODO DE CONTRATACIÓN </t>
  </si>
  <si>
    <t>ANTECEDENTES DEL COORDINADOR ADMINISTRATIVO CONTABLE (OPCIONAL)</t>
  </si>
  <si>
    <t>ESTUDIOS CONTABLES COMPROBABLES (TITULO, CERTIFICADO ACADEMICO U OTROS</t>
  </si>
  <si>
    <t>SECTOR</t>
  </si>
  <si>
    <t>CERTIFICADO DE PERSONERÍA JURÍDICA Y DIRECTIVA VIGENTE</t>
  </si>
  <si>
    <t>MONTO SOLICITADO DEL GORE</t>
  </si>
  <si>
    <t>NOTA: INCORPORAR OTRAS ACTIVIDADES RELACIONADAS QUE DEMUESTREN LA EXPERIENCIA DE LA INSTITUCIÓN EN EL PROCESO DE ADMISIBILIDAD SE REVISARÁN LOS DOCUMENTOS OBLIGATORIOS EXIGIDOS EN LAS BASES, SEGÚN EL SIGUIENTE "CHECK LIST", SE INCORPORA EN EL PROYECTO, PERO SE LLENARÁ DE FORMA INTERNA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</si>
</sst>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 #,##0;[Red]\-&quot;$&quot;\ #,##0"/>
    <numFmt numFmtId="165" formatCode="_-&quot;$&quot;\ * #,##0.00_-;\-&quot;$&quot;\ * #,##0.00_-;_-&quot;$&quot;\ * &quot;-&quot;??_-;_-@_-"/>
    <numFmt numFmtId="166" formatCode="_-&quot;$&quot;\ * #,##0_-;\-&quot;$&quot;\ * #,##0_-;_-&quot;$&quot;\ * &quot;-&quot;??_-;_-@_-"/>
    <numFmt numFmtId="167" formatCode="?#&quot;.&quot;?#?&quot;.&quot;##?&quot;-&quot;#"/>
    <numFmt numFmtId="168" formatCode="_-[$$-340A]\ * #,##0_-;\-[$$-340A]\ * #,##0_-;_-[$$-340A]\ * &quot;-&quot;_-;_-@_-"/>
  </numFmts>
  <fonts count="48" x14ac:knownFonts="1">
    <font>
      <sz val="10"/>
      <name val="Arial"/>
      <family val="2"/>
    </font>
    <font>
      <sz val="11"/>
      <color theme="1"/>
      <name val="Calibri"/>
      <family val="2"/>
      <scheme val="minor"/>
    </font>
    <font>
      <sz val="10"/>
      <name val="Arial"/>
      <family val="2"/>
    </font>
    <font>
      <b/>
      <sz val="16"/>
      <color theme="0"/>
      <name val="Calibri"/>
      <family val="2"/>
      <scheme val="minor"/>
    </font>
    <font>
      <b/>
      <sz val="14"/>
      <color theme="1"/>
      <name val="Calibri"/>
      <family val="2"/>
      <scheme val="minor"/>
    </font>
    <font>
      <u/>
      <sz val="10"/>
      <color theme="10"/>
      <name val="Arial"/>
      <family val="2"/>
    </font>
    <font>
      <b/>
      <sz val="16"/>
      <color theme="2" tint="-0.249977111117893"/>
      <name val="Calibri"/>
      <family val="2"/>
      <scheme val="minor"/>
    </font>
    <font>
      <sz val="12"/>
      <name val="Calibri"/>
      <family val="2"/>
    </font>
    <font>
      <b/>
      <sz val="16"/>
      <color theme="1"/>
      <name val="Calibri"/>
      <family val="2"/>
      <scheme val="minor"/>
    </font>
    <font>
      <sz val="16"/>
      <color theme="1"/>
      <name val="Calibri"/>
      <family val="2"/>
      <scheme val="minor"/>
    </font>
    <font>
      <sz val="11"/>
      <name val="Calibri"/>
      <family val="2"/>
    </font>
    <font>
      <b/>
      <sz val="11"/>
      <name val="Calibri"/>
      <family val="2"/>
    </font>
    <font>
      <b/>
      <sz val="11"/>
      <color rgb="FFFFFFFF"/>
      <name val="Calibri"/>
      <family val="2"/>
    </font>
    <font>
      <b/>
      <sz val="14"/>
      <name val="Arial"/>
      <family val="2"/>
    </font>
    <font>
      <b/>
      <sz val="18"/>
      <name val="Calibri"/>
      <family val="2"/>
      <scheme val="minor"/>
    </font>
    <font>
      <b/>
      <sz val="10"/>
      <name val="Arial"/>
      <family val="2"/>
    </font>
    <font>
      <b/>
      <sz val="16"/>
      <name val="Calibri"/>
      <family val="2"/>
      <scheme val="minor"/>
    </font>
    <font>
      <sz val="16"/>
      <name val="Calibri"/>
      <family val="2"/>
      <scheme val="minor"/>
    </font>
    <font>
      <sz val="16"/>
      <name val="Arial"/>
      <family val="2"/>
    </font>
    <font>
      <sz val="16"/>
      <color theme="0"/>
      <name val="Calibri"/>
      <family val="2"/>
      <scheme val="minor"/>
    </font>
    <font>
      <u/>
      <sz val="16"/>
      <color theme="10"/>
      <name val="Arial"/>
      <family val="2"/>
    </font>
    <font>
      <b/>
      <sz val="16"/>
      <name val="Arial"/>
      <family val="2"/>
    </font>
    <font>
      <b/>
      <sz val="16"/>
      <name val="Calibri"/>
      <family val="2"/>
    </font>
    <font>
      <sz val="16"/>
      <name val="Calibri"/>
      <family val="2"/>
    </font>
    <font>
      <b/>
      <sz val="20"/>
      <color theme="1"/>
      <name val="Calibri"/>
      <family val="2"/>
      <scheme val="minor"/>
    </font>
    <font>
      <b/>
      <sz val="22"/>
      <color theme="1"/>
      <name val="Calibri"/>
      <family val="2"/>
      <scheme val="minor"/>
    </font>
    <font>
      <b/>
      <sz val="18"/>
      <color theme="0"/>
      <name val="Calibri"/>
      <family val="2"/>
      <scheme val="minor"/>
    </font>
    <font>
      <b/>
      <sz val="20"/>
      <color theme="0"/>
      <name val="Calibri"/>
      <family val="2"/>
      <scheme val="minor"/>
    </font>
    <font>
      <b/>
      <sz val="22"/>
      <color theme="0"/>
      <name val="Calibri"/>
      <family val="2"/>
      <scheme val="minor"/>
    </font>
    <font>
      <b/>
      <sz val="26"/>
      <color theme="0"/>
      <name val="Calibri"/>
      <family val="2"/>
      <scheme val="minor"/>
    </font>
    <font>
      <b/>
      <sz val="20"/>
      <name val="Calibri"/>
      <family val="2"/>
      <scheme val="minor"/>
    </font>
    <font>
      <b/>
      <sz val="12"/>
      <name val="Calibri"/>
      <family val="2"/>
    </font>
    <font>
      <sz val="18"/>
      <name val="Calibri"/>
      <family val="2"/>
    </font>
    <font>
      <b/>
      <sz val="18"/>
      <name val="Calibri"/>
      <family val="2"/>
    </font>
    <font>
      <sz val="14"/>
      <color theme="1"/>
      <name val="Calibri"/>
      <family val="2"/>
      <scheme val="minor"/>
    </font>
    <font>
      <b/>
      <sz val="18"/>
      <color theme="1"/>
      <name val="Calibri"/>
      <family val="2"/>
      <scheme val="minor"/>
    </font>
    <font>
      <sz val="18"/>
      <color theme="1"/>
      <name val="Calibri"/>
      <family val="2"/>
      <scheme val="minor"/>
    </font>
    <font>
      <sz val="18"/>
      <name val="Calibri"/>
      <family val="2"/>
      <scheme val="minor"/>
    </font>
    <font>
      <b/>
      <sz val="18"/>
      <color theme="2" tint="-0.249977111117893"/>
      <name val="Calibri"/>
      <family val="2"/>
      <scheme val="minor"/>
    </font>
    <font>
      <sz val="18"/>
      <color theme="2" tint="-0.499984740745262"/>
      <name val="Calibri"/>
      <family val="2"/>
      <scheme val="minor"/>
    </font>
    <font>
      <sz val="18"/>
      <name val="Arial"/>
      <family val="2"/>
    </font>
    <font>
      <sz val="18"/>
      <color theme="0"/>
      <name val="Calibri"/>
      <family val="2"/>
      <scheme val="minor"/>
    </font>
    <font>
      <u/>
      <sz val="18"/>
      <color theme="10"/>
      <name val="Arial"/>
      <family val="2"/>
    </font>
    <font>
      <u/>
      <sz val="18"/>
      <color rgb="FF0070C0"/>
      <name val="Arial"/>
      <family val="2"/>
    </font>
    <font>
      <u/>
      <sz val="18"/>
      <name val="Arial"/>
      <family val="2"/>
    </font>
    <font>
      <b/>
      <sz val="18"/>
      <name val="Arial"/>
      <family val="2"/>
    </font>
    <font>
      <b/>
      <sz val="12"/>
      <color theme="2" tint="-0.249977111117893"/>
      <name val="Calibri"/>
      <family val="2"/>
      <scheme val="minor"/>
    </font>
    <font>
      <sz val="16"/>
      <color rgb="FF000000"/>
      <name val="Calibri"/>
      <family val="2"/>
    </font>
  </fonts>
  <fills count="18">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39997558519241921"/>
        <bgColor indexed="64"/>
      </patternFill>
    </fill>
    <fill>
      <patternFill patternType="solid">
        <fgColor rgb="FF4F81BD"/>
        <bgColor indexed="64"/>
      </patternFill>
    </fill>
    <fill>
      <patternFill patternType="solid">
        <fgColor rgb="FFDBE5F1"/>
        <bgColor indexed="64"/>
      </patternFill>
    </fill>
    <fill>
      <patternFill patternType="solid">
        <fgColor rgb="FF5B9BD5"/>
        <bgColor indexed="64"/>
      </patternFill>
    </fill>
    <fill>
      <patternFill patternType="solid">
        <fgColor rgb="FFDEEAF6"/>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FF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indexed="64"/>
      </left>
      <right/>
      <top style="medium">
        <color indexed="64"/>
      </top>
      <bottom style="thin">
        <color indexed="64"/>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auto="1"/>
      </left>
      <right style="medium">
        <color auto="1"/>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auto="1"/>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right style="medium">
        <color rgb="FF95B3D7"/>
      </right>
      <top/>
      <bottom style="medium">
        <color rgb="FF95B3D7"/>
      </bottom>
      <diagonal/>
    </border>
    <border>
      <left style="medium">
        <color rgb="FF9CC2E5"/>
      </left>
      <right style="medium">
        <color rgb="FF9CC2E5"/>
      </right>
      <top/>
      <bottom style="medium">
        <color rgb="FF9CC2E5"/>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rgb="FF9CC2E5"/>
      </left>
      <right style="medium">
        <color rgb="FF9CC2E5"/>
      </right>
      <top/>
      <bottom style="medium">
        <color indexed="64"/>
      </bottom>
      <diagonal/>
    </border>
    <border>
      <left style="medium">
        <color rgb="FF9CC2E5"/>
      </left>
      <right style="medium">
        <color indexed="64"/>
      </right>
      <top/>
      <bottom style="medium">
        <color indexed="64"/>
      </bottom>
      <diagonal/>
    </border>
    <border>
      <left style="medium">
        <color rgb="FF9CC2E5"/>
      </left>
      <right style="medium">
        <color rgb="FF9CC2E5"/>
      </right>
      <top style="medium">
        <color indexed="64"/>
      </top>
      <bottom style="medium">
        <color rgb="FF9CC2E5"/>
      </bottom>
      <diagonal/>
    </border>
    <border>
      <left style="medium">
        <color rgb="FF9CC2E5"/>
      </left>
      <right style="medium">
        <color indexed="64"/>
      </right>
      <top style="medium">
        <color indexed="64"/>
      </top>
      <bottom/>
      <diagonal/>
    </border>
    <border>
      <left style="medium">
        <color rgb="FF9CC2E5"/>
      </left>
      <right style="medium">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6">
    <xf numFmtId="0" fontId="0" fillId="0" borderId="0"/>
    <xf numFmtId="165" fontId="2" fillId="0" borderId="0" applyFont="0" applyFill="0" applyBorder="0" applyAlignment="0" applyProtection="0"/>
    <xf numFmtId="0" fontId="1" fillId="0" borderId="0"/>
    <xf numFmtId="0" fontId="2" fillId="0" borderId="0"/>
    <xf numFmtId="0" fontId="2" fillId="0" borderId="0"/>
    <xf numFmtId="0" fontId="5" fillId="0" borderId="0" applyNumberFormat="0" applyFill="0" applyBorder="0" applyAlignment="0" applyProtection="0"/>
  </cellStyleXfs>
  <cellXfs count="610">
    <xf numFmtId="0" fontId="0" fillId="0" borderId="0" xfId="0"/>
    <xf numFmtId="0" fontId="1" fillId="0" borderId="0" xfId="2"/>
    <xf numFmtId="0" fontId="1" fillId="0" borderId="0" xfId="2" applyAlignment="1">
      <alignment horizontal="center" vertical="center" wrapText="1"/>
    </xf>
    <xf numFmtId="0" fontId="1" fillId="3" borderId="0" xfId="2" applyFill="1"/>
    <xf numFmtId="0" fontId="6" fillId="0" borderId="5" xfId="0" applyFont="1" applyBorder="1" applyAlignment="1">
      <alignment horizontal="center" vertical="center" wrapText="1"/>
    </xf>
    <xf numFmtId="0" fontId="1" fillId="0" borderId="0" xfId="2" applyBorder="1"/>
    <xf numFmtId="0" fontId="8" fillId="4" borderId="5" xfId="3" applyFont="1" applyFill="1" applyBorder="1" applyAlignment="1">
      <alignment horizontal="center" vertical="center" wrapText="1"/>
    </xf>
    <xf numFmtId="0" fontId="8" fillId="4" borderId="30" xfId="3" applyFont="1" applyFill="1" applyBorder="1" applyAlignment="1">
      <alignment horizontal="center" vertical="center" wrapText="1"/>
    </xf>
    <xf numFmtId="0" fontId="1" fillId="3" borderId="0" xfId="2" applyFill="1" applyBorder="1"/>
    <xf numFmtId="0" fontId="1" fillId="3" borderId="0" xfId="2" applyFill="1" applyAlignment="1"/>
    <xf numFmtId="0" fontId="10" fillId="11" borderId="61" xfId="0" applyFont="1" applyFill="1" applyBorder="1" applyAlignment="1">
      <alignment horizontal="left" vertical="center" wrapText="1"/>
    </xf>
    <xf numFmtId="0" fontId="10" fillId="0" borderId="61" xfId="0" applyFont="1" applyBorder="1" applyAlignment="1">
      <alignment horizontal="left" vertical="center" wrapText="1"/>
    </xf>
    <xf numFmtId="0" fontId="7" fillId="11" borderId="61" xfId="0" applyFont="1" applyFill="1" applyBorder="1" applyAlignment="1">
      <alignment horizontal="left" vertical="center" wrapText="1"/>
    </xf>
    <xf numFmtId="0" fontId="7" fillId="0" borderId="61" xfId="0" applyFont="1" applyBorder="1" applyAlignment="1">
      <alignment horizontal="left" vertical="center" wrapText="1"/>
    </xf>
    <xf numFmtId="0" fontId="0" fillId="0" borderId="5" xfId="0" applyBorder="1" applyAlignment="1">
      <alignment horizontal="center" vertical="center"/>
    </xf>
    <xf numFmtId="164" fontId="11" fillId="0" borderId="62" xfId="0" applyNumberFormat="1" applyFont="1" applyBorder="1" applyAlignment="1">
      <alignment horizontal="right" vertical="center" wrapText="1"/>
    </xf>
    <xf numFmtId="166" fontId="8" fillId="9" borderId="5" xfId="1" applyNumberFormat="1" applyFont="1" applyFill="1" applyBorder="1" applyAlignment="1">
      <alignment horizontal="center" vertical="center" wrapText="1"/>
    </xf>
    <xf numFmtId="0" fontId="8" fillId="4" borderId="2" xfId="3" applyFont="1" applyFill="1" applyBorder="1" applyAlignment="1">
      <alignment horizontal="center"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0" fillId="5" borderId="24" xfId="0" applyFill="1" applyBorder="1" applyAlignment="1">
      <alignment horizontal="center" vertical="center"/>
    </xf>
    <xf numFmtId="0" fontId="0" fillId="6" borderId="26" xfId="0" applyFill="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wrapText="1"/>
    </xf>
    <xf numFmtId="166" fontId="0" fillId="6" borderId="28" xfId="1" applyNumberFormat="1" applyFont="1" applyFill="1" applyBorder="1" applyAlignment="1">
      <alignment horizontal="center" vertical="center"/>
    </xf>
    <xf numFmtId="0" fontId="4" fillId="0" borderId="0" xfId="2" applyFont="1"/>
    <xf numFmtId="0" fontId="8" fillId="4" borderId="4" xfId="3" applyFont="1" applyFill="1" applyBorder="1" applyAlignment="1">
      <alignment horizontal="center" vertical="center" wrapText="1"/>
    </xf>
    <xf numFmtId="164" fontId="11" fillId="13" borderId="68" xfId="0" applyNumberFormat="1" applyFont="1" applyFill="1" applyBorder="1" applyAlignment="1">
      <alignment horizontal="right" vertical="center" wrapText="1"/>
    </xf>
    <xf numFmtId="164" fontId="11" fillId="0" borderId="70" xfId="0" applyNumberFormat="1" applyFont="1" applyBorder="1" applyAlignment="1">
      <alignment horizontal="right" vertical="center" wrapText="1"/>
    </xf>
    <xf numFmtId="164" fontId="11" fillId="13" borderId="1" xfId="0" applyNumberFormat="1" applyFont="1" applyFill="1" applyBorder="1" applyAlignment="1">
      <alignment horizontal="right" vertical="center" wrapText="1"/>
    </xf>
    <xf numFmtId="164" fontId="11" fillId="0" borderId="1" xfId="0" applyNumberFormat="1" applyFont="1" applyBorder="1" applyAlignment="1">
      <alignment horizontal="right" vertical="center" wrapText="1"/>
    </xf>
    <xf numFmtId="164" fontId="11" fillId="3" borderId="22" xfId="0" applyNumberFormat="1" applyFont="1" applyFill="1" applyBorder="1" applyAlignment="1">
      <alignment horizontal="right" vertical="center" wrapText="1"/>
    </xf>
    <xf numFmtId="164" fontId="11" fillId="13" borderId="27" xfId="0" applyNumberFormat="1" applyFont="1" applyFill="1" applyBorder="1" applyAlignment="1">
      <alignment horizontal="right" vertical="center" wrapText="1"/>
    </xf>
    <xf numFmtId="166" fontId="0" fillId="0" borderId="23" xfId="1" applyNumberFormat="1" applyFont="1" applyBorder="1" applyAlignment="1" applyProtection="1">
      <alignment horizontal="center" vertical="center"/>
      <protection locked="0"/>
    </xf>
    <xf numFmtId="166" fontId="0" fillId="5" borderId="25" xfId="1" applyNumberFormat="1" applyFont="1" applyFill="1" applyBorder="1" applyAlignment="1" applyProtection="1">
      <alignment horizontal="center" vertical="center"/>
      <protection locked="0"/>
    </xf>
    <xf numFmtId="166" fontId="0" fillId="0" borderId="25" xfId="1" applyNumberFormat="1" applyFont="1" applyBorder="1" applyAlignment="1" applyProtection="1">
      <alignment horizontal="center" vertical="center"/>
      <protection locked="0"/>
    </xf>
    <xf numFmtId="0" fontId="0" fillId="0" borderId="0" xfId="0" applyProtection="1">
      <protection locked="0"/>
    </xf>
    <xf numFmtId="166" fontId="0" fillId="0" borderId="16" xfId="1"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2" fillId="10" borderId="32" xfId="0" applyFont="1" applyFill="1" applyBorder="1" applyAlignment="1">
      <alignment horizontal="center" vertical="center" wrapText="1"/>
    </xf>
    <xf numFmtId="0" fontId="12" fillId="10" borderId="31" xfId="0" applyFont="1" applyFill="1" applyBorder="1" applyAlignment="1">
      <alignment horizontal="center" vertical="center" wrapText="1"/>
    </xf>
    <xf numFmtId="0" fontId="12" fillId="12" borderId="63" xfId="0" applyFont="1" applyFill="1" applyBorder="1" applyAlignment="1">
      <alignment horizontal="center" vertical="center" wrapText="1"/>
    </xf>
    <xf numFmtId="0" fontId="12" fillId="12" borderId="18" xfId="0" applyFont="1" applyFill="1" applyBorder="1" applyAlignment="1">
      <alignment horizontal="center" vertical="center" wrapText="1"/>
    </xf>
    <xf numFmtId="0" fontId="9" fillId="0" borderId="0" xfId="2" applyFont="1"/>
    <xf numFmtId="0" fontId="9" fillId="0" borderId="0" xfId="2" applyFont="1" applyAlignment="1">
      <alignment horizontal="center" vertical="center" wrapText="1"/>
    </xf>
    <xf numFmtId="0" fontId="3" fillId="8" borderId="5"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9" fillId="3" borderId="0" xfId="2" applyFont="1" applyFill="1"/>
    <xf numFmtId="0" fontId="6" fillId="3" borderId="0"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7" fillId="3" borderId="0" xfId="0" applyFont="1" applyFill="1" applyBorder="1" applyAlignment="1">
      <alignment horizontal="center" vertical="center"/>
    </xf>
    <xf numFmtId="166" fontId="17" fillId="3" borderId="0" xfId="1" applyNumberFormat="1" applyFont="1" applyFill="1" applyBorder="1" applyAlignment="1">
      <alignment horizontal="center" vertical="center" wrapText="1"/>
    </xf>
    <xf numFmtId="0" fontId="19" fillId="3" borderId="0" xfId="2" applyFont="1" applyFill="1" applyBorder="1"/>
    <xf numFmtId="0" fontId="19" fillId="3" borderId="31" xfId="2" applyFont="1" applyFill="1" applyBorder="1"/>
    <xf numFmtId="0" fontId="21" fillId="0" borderId="0" xfId="0" applyFont="1" applyBorder="1" applyAlignment="1">
      <alignment horizontal="center" vertical="center" wrapText="1"/>
    </xf>
    <xf numFmtId="0" fontId="9" fillId="0" borderId="0" xfId="2" applyFont="1" applyBorder="1" applyAlignment="1">
      <alignment wrapText="1"/>
    </xf>
    <xf numFmtId="0" fontId="8" fillId="0" borderId="51" xfId="2" applyFont="1" applyBorder="1" applyAlignment="1" applyProtection="1">
      <alignment horizontal="center" vertical="center" wrapText="1"/>
      <protection locked="0"/>
    </xf>
    <xf numFmtId="0" fontId="8" fillId="0" borderId="52" xfId="2" applyFont="1" applyBorder="1" applyAlignment="1" applyProtection="1">
      <alignment horizontal="center" vertical="center" wrapText="1"/>
      <protection locked="0"/>
    </xf>
    <xf numFmtId="0" fontId="9" fillId="0" borderId="0" xfId="2" applyFont="1" applyAlignment="1">
      <alignment horizontal="left" vertical="center"/>
    </xf>
    <xf numFmtId="0" fontId="8" fillId="4" borderId="36" xfId="3" applyFont="1" applyFill="1" applyBorder="1" applyAlignment="1" applyProtection="1">
      <alignment horizontal="center" vertical="center" wrapText="1"/>
      <protection locked="0"/>
    </xf>
    <xf numFmtId="0" fontId="8" fillId="4" borderId="2" xfId="3" applyFont="1" applyFill="1" applyBorder="1" applyAlignment="1" applyProtection="1">
      <alignment horizontal="center" vertical="center" wrapText="1"/>
      <protection locked="0"/>
    </xf>
    <xf numFmtId="0" fontId="9" fillId="0" borderId="0" xfId="2" applyFont="1" applyBorder="1" applyAlignment="1">
      <alignment horizontal="center" vertical="center" wrapText="1"/>
    </xf>
    <xf numFmtId="0" fontId="8" fillId="0" borderId="53" xfId="2" applyFont="1" applyBorder="1" applyAlignment="1" applyProtection="1">
      <alignment horizontal="center" vertical="center" wrapText="1"/>
      <protection locked="0"/>
    </xf>
    <xf numFmtId="0" fontId="8" fillId="4" borderId="37" xfId="3" applyFont="1" applyFill="1" applyBorder="1" applyAlignment="1">
      <alignment horizontal="center" vertical="center" wrapText="1"/>
    </xf>
    <xf numFmtId="0" fontId="8" fillId="0" borderId="21" xfId="2" applyFont="1" applyBorder="1" applyAlignment="1" applyProtection="1">
      <alignment horizontal="center" vertical="center" wrapText="1"/>
      <protection locked="0"/>
    </xf>
    <xf numFmtId="0" fontId="9" fillId="0" borderId="22" xfId="2" applyFont="1" applyBorder="1" applyAlignment="1" applyProtection="1">
      <alignment wrapText="1"/>
      <protection locked="0"/>
    </xf>
    <xf numFmtId="0" fontId="8" fillId="0" borderId="24" xfId="2" applyFont="1" applyBorder="1" applyAlignment="1" applyProtection="1">
      <alignment horizontal="center" vertical="center" wrapText="1"/>
      <protection locked="0"/>
    </xf>
    <xf numFmtId="0" fontId="9" fillId="0" borderId="1" xfId="2" applyFont="1" applyBorder="1" applyAlignment="1" applyProtection="1">
      <alignment wrapText="1"/>
      <protection locked="0"/>
    </xf>
    <xf numFmtId="0" fontId="8" fillId="0" borderId="26" xfId="2" applyFont="1" applyBorder="1" applyAlignment="1" applyProtection="1">
      <alignment horizontal="center" vertical="center" wrapText="1"/>
      <protection locked="0"/>
    </xf>
    <xf numFmtId="0" fontId="9" fillId="0" borderId="27" xfId="2" applyFont="1" applyBorder="1" applyAlignment="1" applyProtection="1">
      <alignment wrapText="1"/>
      <protection locked="0"/>
    </xf>
    <xf numFmtId="0" fontId="8" fillId="0" borderId="51" xfId="2" applyFont="1" applyBorder="1" applyAlignment="1">
      <alignment horizontal="center" vertical="center" wrapText="1"/>
    </xf>
    <xf numFmtId="168" fontId="9" fillId="0" borderId="11" xfId="1" applyNumberFormat="1" applyFont="1" applyBorder="1" applyAlignment="1">
      <alignment horizontal="center" vertical="center" wrapText="1"/>
    </xf>
    <xf numFmtId="168" fontId="9" fillId="0" borderId="51" xfId="1" applyNumberFormat="1" applyFont="1" applyBorder="1" applyAlignment="1">
      <alignment horizontal="center" vertical="center" wrapText="1"/>
    </xf>
    <xf numFmtId="168" fontId="8" fillId="6" borderId="12" xfId="1" applyNumberFormat="1" applyFont="1" applyFill="1" applyBorder="1" applyAlignment="1">
      <alignment horizontal="center" vertical="center" wrapText="1"/>
    </xf>
    <xf numFmtId="0" fontId="8" fillId="7" borderId="51" xfId="2" applyFont="1" applyFill="1" applyBorder="1" applyAlignment="1">
      <alignment horizontal="center" vertical="center" wrapText="1"/>
    </xf>
    <xf numFmtId="168" fontId="9" fillId="7" borderId="11" xfId="1" applyNumberFormat="1" applyFont="1" applyFill="1" applyBorder="1" applyAlignment="1">
      <alignment horizontal="center" vertical="center" wrapText="1"/>
    </xf>
    <xf numFmtId="168" fontId="9" fillId="7" borderId="51" xfId="1" applyNumberFormat="1" applyFont="1" applyFill="1" applyBorder="1" applyAlignment="1">
      <alignment horizontal="center" vertical="center" wrapText="1"/>
    </xf>
    <xf numFmtId="0" fontId="8" fillId="0" borderId="5" xfId="2" applyFont="1" applyBorder="1" applyAlignment="1">
      <alignment horizontal="center" vertical="center" wrapText="1"/>
    </xf>
    <xf numFmtId="0" fontId="8" fillId="5" borderId="5" xfId="2" applyFont="1" applyFill="1" applyBorder="1" applyAlignment="1">
      <alignment horizontal="center" vertical="center" wrapText="1"/>
    </xf>
    <xf numFmtId="166" fontId="8" fillId="6" borderId="12" xfId="1" applyNumberFormat="1" applyFont="1" applyFill="1" applyBorder="1" applyAlignment="1" applyProtection="1">
      <alignment horizontal="center" vertical="center" wrapText="1"/>
    </xf>
    <xf numFmtId="166" fontId="3" fillId="2" borderId="5" xfId="1" applyNumberFormat="1" applyFont="1" applyFill="1" applyBorder="1" applyAlignment="1" applyProtection="1">
      <alignment horizontal="center" vertical="center" wrapText="1"/>
    </xf>
    <xf numFmtId="0" fontId="20" fillId="0" borderId="0" xfId="5" applyFont="1" applyAlignment="1">
      <alignment horizontal="left" vertical="center"/>
    </xf>
    <xf numFmtId="0" fontId="9" fillId="0" borderId="0" xfId="2" applyFont="1" applyAlignment="1">
      <alignment vertical="center" wrapText="1"/>
    </xf>
    <xf numFmtId="166" fontId="8" fillId="6" borderId="12" xfId="1" applyNumberFormat="1" applyFont="1" applyFill="1" applyBorder="1" applyAlignment="1">
      <alignment horizontal="center" vertical="center" wrapText="1"/>
    </xf>
    <xf numFmtId="0" fontId="8" fillId="3" borderId="55" xfId="2" applyFont="1" applyFill="1" applyBorder="1" applyAlignment="1" applyProtection="1">
      <alignment horizontal="center" vertical="center" wrapText="1"/>
      <protection locked="0"/>
    </xf>
    <xf numFmtId="3" fontId="9" fillId="3" borderId="12" xfId="2" applyNumberFormat="1" applyFont="1" applyFill="1" applyBorder="1" applyAlignment="1" applyProtection="1">
      <alignment horizontal="center" vertical="center" wrapText="1"/>
      <protection locked="0"/>
    </xf>
    <xf numFmtId="166" fontId="8" fillId="3" borderId="51" xfId="1" applyNumberFormat="1" applyFont="1" applyFill="1" applyBorder="1" applyAlignment="1" applyProtection="1">
      <alignment horizontal="center" vertical="center" wrapText="1"/>
      <protection locked="0"/>
    </xf>
    <xf numFmtId="166" fontId="3" fillId="2" borderId="5" xfId="1" applyNumberFormat="1" applyFont="1" applyFill="1" applyBorder="1" applyAlignment="1">
      <alignment horizontal="center" vertical="center" wrapText="1"/>
    </xf>
    <xf numFmtId="0" fontId="8" fillId="0" borderId="5" xfId="2" applyFont="1" applyBorder="1" applyAlignment="1" applyProtection="1">
      <alignment horizontal="center" vertical="center" wrapText="1"/>
      <protection locked="0"/>
    </xf>
    <xf numFmtId="0" fontId="9" fillId="0" borderId="0" xfId="2" applyFont="1" applyBorder="1"/>
    <xf numFmtId="0" fontId="8" fillId="0" borderId="0" xfId="2" applyFont="1" applyBorder="1" applyAlignment="1">
      <alignment horizontal="center" vertical="center" wrapText="1"/>
    </xf>
    <xf numFmtId="166" fontId="8" fillId="0" borderId="0" xfId="1" applyNumberFormat="1" applyFont="1" applyBorder="1" applyAlignment="1">
      <alignment horizontal="center" vertical="center" wrapText="1"/>
    </xf>
    <xf numFmtId="0" fontId="8" fillId="0" borderId="0" xfId="2" applyNumberFormat="1" applyFont="1" applyBorder="1" applyAlignment="1">
      <alignment horizontal="center" vertical="center" wrapText="1"/>
    </xf>
    <xf numFmtId="0" fontId="8" fillId="3" borderId="36" xfId="2" applyFont="1" applyFill="1" applyBorder="1" applyAlignment="1">
      <alignment horizontal="center" vertical="center" wrapText="1"/>
    </xf>
    <xf numFmtId="0" fontId="9" fillId="3" borderId="3" xfId="2" applyFont="1" applyFill="1" applyBorder="1" applyAlignment="1" applyProtection="1">
      <alignment vertical="center" wrapText="1"/>
      <protection locked="0"/>
    </xf>
    <xf numFmtId="166" fontId="8" fillId="3" borderId="5" xfId="1" applyNumberFormat="1" applyFont="1" applyFill="1" applyBorder="1" applyAlignment="1" applyProtection="1">
      <alignment horizontal="center" vertical="center" wrapText="1"/>
      <protection locked="0"/>
    </xf>
    <xf numFmtId="0" fontId="9" fillId="3" borderId="0" xfId="2" applyFont="1" applyFill="1" applyAlignment="1"/>
    <xf numFmtId="0" fontId="22" fillId="13" borderId="51" xfId="0" applyFont="1" applyFill="1" applyBorder="1" applyAlignment="1">
      <alignment horizontal="center" vertical="center" wrapText="1"/>
    </xf>
    <xf numFmtId="0" fontId="23" fillId="13" borderId="64" xfId="0" applyFont="1" applyFill="1" applyBorder="1" applyAlignment="1">
      <alignment horizontal="center" vertical="center" wrapText="1"/>
    </xf>
    <xf numFmtId="164" fontId="23" fillId="13" borderId="64" xfId="0" applyNumberFormat="1" applyFont="1" applyFill="1" applyBorder="1" applyAlignment="1">
      <alignment horizontal="center" vertical="center" wrapText="1"/>
    </xf>
    <xf numFmtId="0" fontId="23" fillId="13" borderId="64" xfId="0" applyFont="1" applyFill="1" applyBorder="1" applyAlignment="1" applyProtection="1">
      <alignment horizontal="center" vertical="center" wrapText="1"/>
      <protection locked="0"/>
    </xf>
    <xf numFmtId="168" fontId="23" fillId="13" borderId="64" xfId="1" applyNumberFormat="1" applyFont="1" applyFill="1" applyBorder="1" applyAlignment="1" applyProtection="1">
      <alignment horizontal="center" vertical="center" wrapText="1"/>
      <protection locked="0"/>
    </xf>
    <xf numFmtId="0" fontId="22" fillId="0" borderId="52" xfId="0" applyFont="1" applyBorder="1" applyAlignment="1">
      <alignment horizontal="center" vertical="center" wrapText="1"/>
    </xf>
    <xf numFmtId="0" fontId="23" fillId="0" borderId="1" xfId="0" applyFont="1" applyBorder="1" applyAlignment="1">
      <alignment horizontal="center" vertical="center" wrapText="1"/>
    </xf>
    <xf numFmtId="164" fontId="23" fillId="0" borderId="1" xfId="0" applyNumberFormat="1" applyFont="1" applyBorder="1" applyAlignment="1">
      <alignment horizontal="center" vertical="center" wrapText="1"/>
    </xf>
    <xf numFmtId="0" fontId="23" fillId="0" borderId="1" xfId="0" applyFont="1" applyBorder="1" applyAlignment="1" applyProtection="1">
      <alignment horizontal="center" vertical="center" wrapText="1"/>
      <protection locked="0"/>
    </xf>
    <xf numFmtId="168" fontId="23" fillId="0" borderId="1" xfId="1" applyNumberFormat="1" applyFont="1" applyBorder="1" applyAlignment="1" applyProtection="1">
      <alignment horizontal="center" vertical="center" wrapText="1"/>
      <protection locked="0"/>
    </xf>
    <xf numFmtId="0" fontId="22" fillId="13" borderId="52" xfId="0" applyFont="1" applyFill="1" applyBorder="1" applyAlignment="1">
      <alignment horizontal="center" vertical="center" wrapText="1"/>
    </xf>
    <xf numFmtId="0" fontId="23" fillId="13" borderId="1" xfId="0" applyFont="1" applyFill="1" applyBorder="1" applyAlignment="1">
      <alignment horizontal="center" vertical="center" wrapText="1"/>
    </xf>
    <xf numFmtId="164" fontId="23" fillId="13" borderId="1" xfId="0" applyNumberFormat="1" applyFont="1" applyFill="1" applyBorder="1" applyAlignment="1">
      <alignment horizontal="center" vertical="center" wrapText="1"/>
    </xf>
    <xf numFmtId="0" fontId="23" fillId="13" borderId="1" xfId="0" applyFont="1" applyFill="1" applyBorder="1" applyAlignment="1" applyProtection="1">
      <alignment horizontal="center" vertical="center" wrapText="1"/>
      <protection locked="0"/>
    </xf>
    <xf numFmtId="0" fontId="22" fillId="0" borderId="53" xfId="0" applyFont="1" applyBorder="1" applyAlignment="1">
      <alignment horizontal="center" vertical="center" wrapText="1"/>
    </xf>
    <xf numFmtId="0" fontId="23" fillId="0" borderId="27" xfId="0" applyFont="1" applyBorder="1" applyAlignment="1">
      <alignment horizontal="center" vertical="center" wrapText="1"/>
    </xf>
    <xf numFmtId="164" fontId="23" fillId="0" borderId="27" xfId="0" applyNumberFormat="1" applyFont="1" applyBorder="1" applyAlignment="1">
      <alignment horizontal="center" vertical="center" wrapText="1"/>
    </xf>
    <xf numFmtId="0" fontId="23" fillId="0" borderId="27" xfId="0" applyFont="1" applyBorder="1" applyAlignment="1" applyProtection="1">
      <alignment horizontal="center" vertical="center" wrapText="1"/>
      <protection locked="0"/>
    </xf>
    <xf numFmtId="0" fontId="9" fillId="3" borderId="5" xfId="2" applyFont="1" applyFill="1" applyBorder="1" applyAlignment="1">
      <alignment horizontal="center" vertical="center"/>
    </xf>
    <xf numFmtId="165" fontId="9" fillId="3" borderId="5" xfId="1" applyFont="1" applyFill="1" applyBorder="1" applyAlignment="1">
      <alignment horizontal="center" vertical="center"/>
    </xf>
    <xf numFmtId="168" fontId="9" fillId="3" borderId="5" xfId="1" applyNumberFormat="1" applyFont="1" applyFill="1" applyBorder="1" applyAlignment="1">
      <alignment horizontal="center" vertical="center"/>
    </xf>
    <xf numFmtId="0" fontId="8" fillId="3" borderId="51" xfId="2" applyFont="1" applyFill="1" applyBorder="1" applyAlignment="1" applyProtection="1">
      <alignment horizontal="center" vertical="center" wrapText="1"/>
      <protection locked="0"/>
    </xf>
    <xf numFmtId="0" fontId="3" fillId="8" borderId="2" xfId="3" applyFont="1" applyFill="1" applyBorder="1" applyAlignment="1">
      <alignment horizontal="right" vertical="center" wrapText="1"/>
    </xf>
    <xf numFmtId="0" fontId="3" fillId="8" borderId="16" xfId="3" applyFont="1" applyFill="1" applyBorder="1" applyAlignment="1">
      <alignment horizontal="right" vertical="center" wrapText="1"/>
    </xf>
    <xf numFmtId="167" fontId="16" fillId="0" borderId="5" xfId="0" applyNumberFormat="1" applyFont="1" applyBorder="1" applyAlignment="1">
      <alignment horizontal="center" vertical="center" wrapText="1"/>
    </xf>
    <xf numFmtId="0" fontId="3" fillId="8" borderId="5" xfId="3" applyFont="1" applyFill="1" applyBorder="1" applyAlignment="1">
      <alignment horizontal="right" vertical="center" wrapText="1"/>
    </xf>
    <xf numFmtId="0" fontId="6" fillId="0" borderId="2" xfId="0" applyFont="1" applyBorder="1" applyAlignment="1">
      <alignment vertical="center" wrapText="1"/>
    </xf>
    <xf numFmtId="0" fontId="8" fillId="0" borderId="0" xfId="2" applyFont="1"/>
    <xf numFmtId="0" fontId="16" fillId="15" borderId="5" xfId="3"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5" borderId="4" xfId="2"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3" xfId="0" applyFont="1" applyFill="1" applyBorder="1" applyAlignment="1">
      <alignment horizontal="center" vertical="center" wrapText="1"/>
    </xf>
    <xf numFmtId="3" fontId="9" fillId="3" borderId="37" xfId="2" applyNumberFormat="1" applyFont="1" applyFill="1" applyBorder="1" applyAlignment="1" applyProtection="1">
      <alignment horizontal="center" vertical="center" wrapText="1"/>
      <protection locked="0"/>
    </xf>
    <xf numFmtId="166" fontId="8" fillId="3" borderId="30" xfId="1" applyNumberFormat="1" applyFont="1" applyFill="1" applyBorder="1" applyAlignment="1" applyProtection="1">
      <alignment horizontal="center" vertical="center" wrapText="1"/>
      <protection locked="0"/>
    </xf>
    <xf numFmtId="0" fontId="8" fillId="3" borderId="5" xfId="2" applyFont="1" applyFill="1" applyBorder="1" applyAlignment="1">
      <alignment horizontal="center" vertical="center" wrapText="1"/>
    </xf>
    <xf numFmtId="0" fontId="8" fillId="3" borderId="55"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9" fillId="3" borderId="33" xfId="2" applyFont="1" applyFill="1" applyBorder="1" applyAlignment="1" applyProtection="1">
      <alignment horizontal="center" vertical="center" wrapText="1"/>
      <protection locked="0"/>
    </xf>
    <xf numFmtId="0" fontId="9" fillId="3" borderId="30" xfId="2" applyFont="1" applyFill="1" applyBorder="1" applyAlignment="1" applyProtection="1">
      <alignment vertical="center" wrapText="1"/>
      <protection locked="0"/>
    </xf>
    <xf numFmtId="0" fontId="9" fillId="3" borderId="16" xfId="2" applyFont="1" applyFill="1" applyBorder="1" applyAlignment="1" applyProtection="1">
      <alignment vertical="center" wrapText="1"/>
      <protection locked="0"/>
    </xf>
    <xf numFmtId="0" fontId="9" fillId="3" borderId="5" xfId="2" applyFont="1" applyFill="1" applyBorder="1" applyAlignment="1" applyProtection="1">
      <alignment vertical="center" wrapText="1"/>
      <protection locked="0"/>
    </xf>
    <xf numFmtId="0" fontId="9" fillId="3" borderId="33" xfId="2" applyFont="1" applyFill="1" applyBorder="1" applyAlignment="1" applyProtection="1">
      <alignment vertical="center" wrapText="1"/>
      <protection locked="0"/>
    </xf>
    <xf numFmtId="0" fontId="9" fillId="3" borderId="60" xfId="2" applyFont="1" applyFill="1" applyBorder="1" applyAlignment="1" applyProtection="1">
      <alignment vertical="center" wrapText="1"/>
      <protection locked="0"/>
    </xf>
    <xf numFmtId="0" fontId="8" fillId="3" borderId="36" xfId="2" applyFont="1" applyFill="1" applyBorder="1" applyAlignment="1" applyProtection="1">
      <alignment horizontal="center" vertical="center" wrapText="1"/>
      <protection locked="0"/>
    </xf>
    <xf numFmtId="0" fontId="8" fillId="3" borderId="5" xfId="2" applyFont="1" applyFill="1" applyBorder="1" applyAlignment="1" applyProtection="1">
      <alignment horizontal="center" vertical="center" wrapText="1"/>
      <protection locked="0"/>
    </xf>
    <xf numFmtId="0" fontId="8" fillId="3" borderId="5" xfId="3" applyFont="1" applyFill="1" applyBorder="1" applyAlignment="1">
      <alignment horizontal="center" vertical="center" wrapText="1"/>
    </xf>
    <xf numFmtId="0" fontId="22" fillId="5" borderId="2" xfId="0" applyFont="1" applyFill="1" applyBorder="1" applyAlignment="1">
      <alignment horizontal="center" vertical="center" wrapText="1"/>
    </xf>
    <xf numFmtId="0" fontId="3" fillId="8" borderId="5" xfId="3" applyFont="1" applyFill="1" applyBorder="1" applyAlignment="1">
      <alignment horizontal="center" vertical="center" wrapText="1"/>
    </xf>
    <xf numFmtId="0" fontId="25" fillId="4" borderId="5" xfId="3" applyFont="1" applyFill="1" applyBorder="1" applyAlignment="1">
      <alignment horizontal="center" vertical="center" wrapText="1"/>
    </xf>
    <xf numFmtId="168" fontId="8" fillId="6" borderId="5" xfId="1" applyNumberFormat="1" applyFont="1" applyFill="1" applyBorder="1" applyAlignment="1">
      <alignment horizontal="center" vertical="center" wrapText="1"/>
    </xf>
    <xf numFmtId="168" fontId="8" fillId="6" borderId="2" xfId="1" applyNumberFormat="1" applyFont="1" applyFill="1" applyBorder="1" applyAlignment="1">
      <alignment horizontal="center" vertical="center" wrapText="1"/>
    </xf>
    <xf numFmtId="168" fontId="8" fillId="6" borderId="4" xfId="1" applyNumberFormat="1" applyFont="1" applyFill="1" applyBorder="1" applyAlignment="1">
      <alignment horizontal="center" vertical="center" wrapText="1"/>
    </xf>
    <xf numFmtId="0" fontId="8" fillId="4" borderId="2" xfId="3" applyFont="1" applyFill="1" applyBorder="1" applyAlignment="1">
      <alignment vertical="center" wrapText="1"/>
    </xf>
    <xf numFmtId="0" fontId="9" fillId="3" borderId="4" xfId="2" applyFont="1" applyFill="1" applyBorder="1" applyAlignment="1">
      <alignment horizontal="center" vertical="center" wrapText="1"/>
    </xf>
    <xf numFmtId="168" fontId="9" fillId="3" borderId="5" xfId="2" applyNumberFormat="1" applyFont="1" applyFill="1" applyBorder="1" applyAlignment="1">
      <alignment horizontal="center" vertical="center" wrapText="1"/>
    </xf>
    <xf numFmtId="168" fontId="8" fillId="5" borderId="5" xfId="2" applyNumberFormat="1" applyFont="1" applyFill="1" applyBorder="1" applyAlignment="1">
      <alignment horizontal="center" vertical="center" wrapText="1"/>
    </xf>
    <xf numFmtId="166" fontId="9" fillId="6" borderId="2" xfId="1" applyNumberFormat="1" applyFont="1" applyFill="1" applyBorder="1" applyAlignment="1" applyProtection="1">
      <alignment vertical="center" wrapText="1"/>
    </xf>
    <xf numFmtId="166" fontId="8" fillId="6" borderId="30" xfId="1" applyNumberFormat="1" applyFont="1" applyFill="1" applyBorder="1" applyAlignment="1" applyProtection="1">
      <alignment horizontal="center" vertical="center" wrapText="1"/>
      <protection locked="0"/>
    </xf>
    <xf numFmtId="0" fontId="0" fillId="3" borderId="0" xfId="0" applyFill="1"/>
    <xf numFmtId="0" fontId="13" fillId="3" borderId="4" xfId="0" applyFont="1" applyFill="1" applyBorder="1" applyAlignment="1"/>
    <xf numFmtId="0" fontId="15" fillId="16" borderId="64" xfId="0" applyFont="1" applyFill="1" applyBorder="1" applyAlignment="1">
      <alignment horizontal="center" vertical="center"/>
    </xf>
    <xf numFmtId="0" fontId="31" fillId="5" borderId="2" xfId="0" applyFont="1" applyFill="1" applyBorder="1" applyAlignment="1">
      <alignment horizontal="center" vertical="center" wrapText="1"/>
    </xf>
    <xf numFmtId="0" fontId="31" fillId="5" borderId="2" xfId="0" applyFont="1" applyFill="1" applyBorder="1" applyAlignment="1">
      <alignment vertical="center" wrapText="1"/>
    </xf>
    <xf numFmtId="0" fontId="31" fillId="5" borderId="5" xfId="0" applyFont="1" applyFill="1" applyBorder="1" applyAlignment="1">
      <alignment horizontal="center" vertical="center" wrapText="1"/>
    </xf>
    <xf numFmtId="0" fontId="31" fillId="5" borderId="3" xfId="0" applyFont="1" applyFill="1" applyBorder="1" applyAlignment="1">
      <alignment horizontal="center" vertical="center" wrapText="1"/>
    </xf>
    <xf numFmtId="0" fontId="31" fillId="13" borderId="51" xfId="0" applyFont="1" applyFill="1" applyBorder="1" applyAlignment="1">
      <alignment horizontal="center" vertical="center" wrapText="1"/>
    </xf>
    <xf numFmtId="0" fontId="7" fillId="13" borderId="65" xfId="0" applyFont="1" applyFill="1" applyBorder="1" applyAlignment="1">
      <alignment vertical="center" wrapText="1"/>
    </xf>
    <xf numFmtId="0" fontId="7" fillId="13" borderId="64" xfId="0" applyFont="1" applyFill="1" applyBorder="1" applyAlignment="1">
      <alignment horizontal="center" vertical="center" wrapText="1"/>
    </xf>
    <xf numFmtId="164" fontId="7" fillId="13" borderId="64" xfId="0" applyNumberFormat="1" applyFont="1" applyFill="1" applyBorder="1" applyAlignment="1">
      <alignment horizontal="center" vertical="center" wrapText="1"/>
    </xf>
    <xf numFmtId="0" fontId="31" fillId="0" borderId="52" xfId="0" applyFont="1" applyBorder="1" applyAlignment="1">
      <alignment horizontal="center" vertical="center" wrapText="1"/>
    </xf>
    <xf numFmtId="0" fontId="7" fillId="0" borderId="29" xfId="0" applyFont="1" applyBorder="1" applyAlignment="1">
      <alignment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31" fillId="13" borderId="52" xfId="0" applyFont="1" applyFill="1" applyBorder="1" applyAlignment="1">
      <alignment horizontal="center" vertical="center" wrapText="1"/>
    </xf>
    <xf numFmtId="0" fontId="7" fillId="13" borderId="1" xfId="0" applyFont="1" applyFill="1" applyBorder="1" applyAlignment="1">
      <alignment horizontal="center" vertical="center" wrapText="1"/>
    </xf>
    <xf numFmtId="164" fontId="7" fillId="13" borderId="1" xfId="0" applyNumberFormat="1" applyFont="1" applyFill="1" applyBorder="1" applyAlignment="1">
      <alignment horizontal="center" vertical="center" wrapText="1"/>
    </xf>
    <xf numFmtId="0" fontId="7" fillId="0" borderId="56" xfId="0" applyFont="1" applyBorder="1" applyAlignment="1">
      <alignment vertical="center" wrapText="1"/>
    </xf>
    <xf numFmtId="0" fontId="31" fillId="0" borderId="53" xfId="0" applyFont="1" applyBorder="1" applyAlignment="1">
      <alignment horizontal="center" vertical="center" wrapText="1"/>
    </xf>
    <xf numFmtId="0" fontId="7" fillId="0" borderId="44" xfId="0" applyFont="1" applyBorder="1" applyAlignment="1">
      <alignment vertical="center" wrapText="1"/>
    </xf>
    <xf numFmtId="0" fontId="7" fillId="0" borderId="27" xfId="0" applyFont="1" applyBorder="1" applyAlignment="1">
      <alignment horizontal="center" vertical="center" wrapText="1"/>
    </xf>
    <xf numFmtId="164" fontId="7" fillId="0" borderId="27" xfId="0" applyNumberFormat="1" applyFont="1" applyBorder="1" applyAlignment="1">
      <alignment horizontal="center" vertical="center" wrapText="1"/>
    </xf>
    <xf numFmtId="0" fontId="8" fillId="3" borderId="2" xfId="3" applyFont="1" applyFill="1" applyBorder="1" applyAlignment="1">
      <alignment horizontal="center" vertical="center" wrapText="1"/>
    </xf>
    <xf numFmtId="0" fontId="8" fillId="0" borderId="14" xfId="2" applyFont="1" applyBorder="1" applyAlignment="1" applyProtection="1">
      <alignment horizontal="center" vertical="center" wrapText="1"/>
      <protection locked="0"/>
    </xf>
    <xf numFmtId="0" fontId="9" fillId="0" borderId="15" xfId="2" applyFont="1" applyBorder="1" applyAlignment="1" applyProtection="1">
      <alignment wrapText="1"/>
      <protection locked="0"/>
    </xf>
    <xf numFmtId="0" fontId="9" fillId="0" borderId="15" xfId="2" applyFont="1" applyBorder="1" applyAlignment="1" applyProtection="1">
      <alignment horizontal="center" wrapText="1"/>
      <protection locked="0"/>
    </xf>
    <xf numFmtId="0" fontId="9" fillId="0" borderId="18" xfId="2" applyFont="1" applyBorder="1" applyAlignment="1" applyProtection="1">
      <alignment horizontal="center" wrapText="1"/>
      <protection locked="0"/>
    </xf>
    <xf numFmtId="0" fontId="4" fillId="16" borderId="30" xfId="3" applyFont="1" applyFill="1" applyBorder="1" applyAlignment="1">
      <alignment horizontal="center" vertical="center" wrapText="1"/>
    </xf>
    <xf numFmtId="0" fontId="4" fillId="16" borderId="5" xfId="2" applyFont="1" applyFill="1" applyBorder="1" applyAlignment="1">
      <alignment horizontal="center" vertical="center" wrapText="1"/>
    </xf>
    <xf numFmtId="0" fontId="8" fillId="5" borderId="36" xfId="3" applyFont="1" applyFill="1" applyBorder="1" applyAlignment="1">
      <alignment vertical="center" wrapText="1"/>
    </xf>
    <xf numFmtId="0" fontId="8" fillId="0" borderId="1" xfId="2" applyFont="1" applyBorder="1" applyAlignment="1" applyProtection="1">
      <alignment vertical="center" wrapText="1"/>
      <protection locked="0"/>
    </xf>
    <xf numFmtId="0" fontId="8" fillId="5" borderId="36" xfId="3"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30" xfId="0" applyFont="1" applyFill="1" applyBorder="1" applyAlignment="1">
      <alignment horizontal="center" vertical="center" wrapText="1"/>
    </xf>
    <xf numFmtId="0" fontId="22" fillId="5" borderId="30" xfId="0" applyFont="1" applyFill="1" applyBorder="1" applyAlignment="1">
      <alignment vertical="center" wrapText="1"/>
    </xf>
    <xf numFmtId="166" fontId="3" fillId="2" borderId="15" xfId="1" applyNumberFormat="1" applyFont="1" applyFill="1" applyBorder="1" applyAlignment="1">
      <alignment vertical="center" wrapText="1"/>
    </xf>
    <xf numFmtId="166" fontId="3" fillId="2" borderId="63" xfId="1" applyNumberFormat="1" applyFont="1" applyFill="1" applyBorder="1" applyAlignment="1">
      <alignment vertical="center" wrapText="1"/>
    </xf>
    <xf numFmtId="0" fontId="8" fillId="0" borderId="1" xfId="2" applyFont="1" applyBorder="1" applyAlignment="1" applyProtection="1">
      <alignment horizontal="center" vertical="center" wrapText="1"/>
      <protection locked="0"/>
    </xf>
    <xf numFmtId="166" fontId="8" fillId="0" borderId="1" xfId="1" applyNumberFormat="1" applyFont="1" applyBorder="1" applyAlignment="1" applyProtection="1">
      <alignment horizontal="center" vertical="center" wrapText="1"/>
      <protection locked="0"/>
    </xf>
    <xf numFmtId="166" fontId="8" fillId="6" borderId="1" xfId="2" applyNumberFormat="1" applyFont="1" applyFill="1" applyBorder="1" applyAlignment="1" applyProtection="1">
      <alignment horizontal="center" vertical="center" wrapText="1"/>
      <protection locked="0"/>
    </xf>
    <xf numFmtId="166" fontId="8" fillId="0" borderId="1" xfId="1" applyNumberFormat="1" applyFont="1" applyBorder="1" applyAlignment="1" applyProtection="1">
      <alignment vertical="center" wrapText="1"/>
      <protection locked="0"/>
    </xf>
    <xf numFmtId="0" fontId="9" fillId="3" borderId="2" xfId="1" applyNumberFormat="1" applyFont="1" applyFill="1" applyBorder="1" applyAlignment="1" applyProtection="1">
      <alignment horizontal="center" vertical="center" wrapText="1"/>
      <protection locked="0"/>
    </xf>
    <xf numFmtId="0" fontId="9" fillId="3" borderId="3" xfId="1" applyNumberFormat="1" applyFont="1" applyFill="1" applyBorder="1" applyAlignment="1" applyProtection="1">
      <alignment horizontal="center" vertical="center" wrapText="1"/>
      <protection locked="0"/>
    </xf>
    <xf numFmtId="0" fontId="9" fillId="3" borderId="4" xfId="1" applyNumberFormat="1" applyFont="1" applyFill="1" applyBorder="1" applyAlignment="1" applyProtection="1">
      <alignment horizontal="center" vertical="center" wrapText="1"/>
      <protection locked="0"/>
    </xf>
    <xf numFmtId="0" fontId="9" fillId="3" borderId="2" xfId="2" applyFont="1" applyFill="1" applyBorder="1" applyAlignment="1" applyProtection="1">
      <alignment horizontal="center" vertical="center" wrapText="1"/>
      <protection locked="0"/>
    </xf>
    <xf numFmtId="0" fontId="9" fillId="3" borderId="4" xfId="2" applyFont="1" applyFill="1" applyBorder="1" applyAlignment="1" applyProtection="1">
      <alignment horizontal="center" vertical="center" wrapText="1"/>
      <protection locked="0"/>
    </xf>
    <xf numFmtId="0" fontId="9" fillId="3" borderId="3" xfId="2" applyFont="1" applyFill="1" applyBorder="1" applyAlignment="1" applyProtection="1">
      <alignment horizontal="center" vertical="center" wrapText="1"/>
      <protection locked="0"/>
    </xf>
    <xf numFmtId="0" fontId="8" fillId="4" borderId="2" xfId="3" applyFont="1" applyFill="1" applyBorder="1" applyAlignment="1">
      <alignment horizontal="center" vertical="center" wrapText="1"/>
    </xf>
    <xf numFmtId="0" fontId="8" fillId="4" borderId="3" xfId="3"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0" borderId="1" xfId="2"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9" fillId="0" borderId="0" xfId="2" applyFont="1" applyAlignment="1">
      <alignment horizontal="left" vertical="center" wrapText="1"/>
    </xf>
    <xf numFmtId="0" fontId="29" fillId="8" borderId="2" xfId="2" applyFont="1" applyFill="1" applyBorder="1" applyAlignment="1">
      <alignment horizontal="center" vertical="center"/>
    </xf>
    <xf numFmtId="0" fontId="29" fillId="8" borderId="3" xfId="2" applyFont="1" applyFill="1" applyBorder="1" applyAlignment="1">
      <alignment horizontal="center" vertical="center"/>
    </xf>
    <xf numFmtId="0" fontId="29" fillId="8" borderId="4" xfId="2" applyFont="1" applyFill="1" applyBorder="1" applyAlignment="1">
      <alignment horizontal="center" vertical="center"/>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8" fillId="3" borderId="2" xfId="3" applyFont="1" applyFill="1" applyBorder="1" applyAlignment="1">
      <alignment horizontal="center" vertical="center" wrapText="1"/>
    </xf>
    <xf numFmtId="0" fontId="8" fillId="3" borderId="17" xfId="3" applyFont="1" applyFill="1" applyBorder="1" applyAlignment="1">
      <alignment horizontal="center" vertical="center" wrapText="1"/>
    </xf>
    <xf numFmtId="0" fontId="8" fillId="3" borderId="3" xfId="3" applyFont="1" applyFill="1" applyBorder="1" applyAlignment="1">
      <alignment horizontal="center" vertical="center" wrapText="1"/>
    </xf>
    <xf numFmtId="0" fontId="8" fillId="3" borderId="4" xfId="3" applyFont="1" applyFill="1" applyBorder="1" applyAlignment="1">
      <alignment horizontal="center" vertical="center" wrapText="1"/>
    </xf>
    <xf numFmtId="0" fontId="9" fillId="0" borderId="2" xfId="2" applyFont="1" applyBorder="1" applyAlignment="1" applyProtection="1">
      <alignment horizontal="center" vertical="center" wrapText="1"/>
      <protection locked="0"/>
    </xf>
    <xf numFmtId="0" fontId="9" fillId="0" borderId="3" xfId="2" applyFont="1" applyBorder="1" applyAlignment="1" applyProtection="1">
      <alignment horizontal="center" vertical="center" wrapText="1"/>
      <protection locked="0"/>
    </xf>
    <xf numFmtId="0" fontId="9" fillId="0" borderId="4" xfId="2" applyFont="1" applyBorder="1" applyAlignment="1" applyProtection="1">
      <alignment horizontal="center" vertical="center" wrapText="1"/>
      <protection locked="0"/>
    </xf>
    <xf numFmtId="0" fontId="27" fillId="8" borderId="2" xfId="3" applyFont="1" applyFill="1" applyBorder="1" applyAlignment="1">
      <alignment horizontal="center" vertical="center" wrapText="1"/>
    </xf>
    <xf numFmtId="0" fontId="27" fillId="8" borderId="3" xfId="3" applyFont="1" applyFill="1" applyBorder="1" applyAlignment="1">
      <alignment horizontal="center" vertical="center" wrapText="1"/>
    </xf>
    <xf numFmtId="0" fontId="27" fillId="8" borderId="4" xfId="3" applyFont="1" applyFill="1" applyBorder="1" applyAlignment="1">
      <alignment horizontal="center" vertical="center" wrapText="1"/>
    </xf>
    <xf numFmtId="167" fontId="16" fillId="0" borderId="2" xfId="0" applyNumberFormat="1"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xf>
    <xf numFmtId="0" fontId="32" fillId="0" borderId="6" xfId="0" applyFont="1" applyBorder="1" applyAlignment="1">
      <alignment wrapText="1"/>
    </xf>
    <xf numFmtId="0" fontId="32" fillId="0" borderId="7" xfId="0" applyFont="1" applyBorder="1" applyAlignment="1">
      <alignment wrapText="1"/>
    </xf>
    <xf numFmtId="0" fontId="32" fillId="0" borderId="10" xfId="0" applyFont="1" applyBorder="1" applyAlignment="1">
      <alignment wrapText="1"/>
    </xf>
    <xf numFmtId="0" fontId="30" fillId="15" borderId="36" xfId="2" applyFont="1" applyFill="1" applyBorder="1" applyAlignment="1">
      <alignment horizontal="center"/>
    </xf>
    <xf numFmtId="0" fontId="30" fillId="15" borderId="19" xfId="2" applyFont="1" applyFill="1" applyBorder="1" applyAlignment="1">
      <alignment horizontal="center"/>
    </xf>
    <xf numFmtId="0" fontId="30" fillId="15" borderId="37" xfId="2" applyFont="1" applyFill="1" applyBorder="1" applyAlignment="1">
      <alignment horizontal="center"/>
    </xf>
    <xf numFmtId="0" fontId="30" fillId="15" borderId="2" xfId="3" applyFont="1" applyFill="1" applyBorder="1" applyAlignment="1">
      <alignment horizontal="center" vertical="center" wrapText="1"/>
    </xf>
    <xf numFmtId="0" fontId="30" fillId="15" borderId="3" xfId="3" applyFont="1" applyFill="1" applyBorder="1" applyAlignment="1">
      <alignment horizontal="center" vertical="center" wrapText="1"/>
    </xf>
    <xf numFmtId="0" fontId="30" fillId="15" borderId="4" xfId="3" applyFont="1" applyFill="1" applyBorder="1" applyAlignment="1">
      <alignment horizontal="center" vertical="center" wrapText="1"/>
    </xf>
    <xf numFmtId="0" fontId="8" fillId="5" borderId="3" xfId="3" applyFont="1" applyFill="1" applyBorder="1" applyAlignment="1" applyProtection="1">
      <alignment horizontal="center" vertical="center" wrapText="1"/>
      <protection locked="0"/>
    </xf>
    <xf numFmtId="0" fontId="8" fillId="5" borderId="4" xfId="3" applyFont="1" applyFill="1" applyBorder="1" applyAlignment="1" applyProtection="1">
      <alignment horizontal="center" vertical="center" wrapText="1"/>
      <protection locked="0"/>
    </xf>
    <xf numFmtId="0" fontId="32" fillId="0" borderId="6" xfId="0" applyFont="1" applyBorder="1" applyAlignment="1">
      <alignment horizontal="justify" vertical="center" wrapText="1"/>
    </xf>
    <xf numFmtId="0" fontId="32" fillId="0" borderId="7" xfId="0" applyFont="1" applyBorder="1" applyAlignment="1">
      <alignment horizontal="justify" vertical="center" wrapText="1"/>
    </xf>
    <xf numFmtId="0" fontId="32" fillId="0" borderId="10" xfId="0" applyFont="1" applyBorder="1" applyAlignment="1">
      <alignment horizontal="justify" vertical="center" wrapText="1"/>
    </xf>
    <xf numFmtId="0" fontId="8" fillId="5" borderId="14" xfId="3" applyFont="1" applyFill="1" applyBorder="1" applyAlignment="1">
      <alignment horizontal="right" vertical="center" wrapText="1"/>
    </xf>
    <xf numFmtId="0" fontId="8" fillId="5" borderId="18" xfId="3" applyFont="1" applyFill="1" applyBorder="1" applyAlignment="1">
      <alignment horizontal="right" vertical="center" wrapText="1"/>
    </xf>
    <xf numFmtId="0" fontId="28" fillId="8" borderId="2" xfId="3" applyFont="1" applyFill="1" applyBorder="1" applyAlignment="1">
      <alignment horizontal="center" vertical="center" wrapText="1"/>
    </xf>
    <xf numFmtId="0" fontId="28" fillId="8" borderId="3" xfId="3" applyFont="1" applyFill="1" applyBorder="1" applyAlignment="1">
      <alignment horizontal="center" vertical="center" wrapText="1"/>
    </xf>
    <xf numFmtId="0" fontId="28" fillId="8" borderId="4" xfId="3" applyFont="1" applyFill="1" applyBorder="1" applyAlignment="1">
      <alignment horizontal="center" vertical="center" wrapText="1"/>
    </xf>
    <xf numFmtId="0" fontId="8" fillId="5" borderId="49" xfId="3" applyFont="1" applyFill="1" applyBorder="1" applyAlignment="1">
      <alignment horizontal="right" vertical="center" wrapText="1"/>
    </xf>
    <xf numFmtId="0" fontId="8" fillId="5" borderId="42" xfId="3" applyFont="1" applyFill="1" applyBorder="1" applyAlignment="1">
      <alignment horizontal="right" vertical="center" wrapText="1"/>
    </xf>
    <xf numFmtId="0" fontId="23" fillId="0" borderId="29" xfId="0" applyFont="1" applyBorder="1" applyAlignment="1">
      <alignment horizontal="left" vertical="center" wrapText="1"/>
    </xf>
    <xf numFmtId="0" fontId="23" fillId="0" borderId="1" xfId="0" applyFont="1" applyBorder="1" applyAlignment="1">
      <alignment horizontal="left" vertical="center" wrapText="1"/>
    </xf>
    <xf numFmtId="0" fontId="23" fillId="13" borderId="1" xfId="0" applyFont="1" applyFill="1" applyBorder="1" applyAlignment="1" applyProtection="1">
      <alignment horizontal="center" vertical="center" wrapText="1"/>
      <protection locked="0"/>
    </xf>
    <xf numFmtId="0" fontId="23" fillId="13" borderId="25" xfId="0" applyFont="1" applyFill="1" applyBorder="1" applyAlignment="1" applyProtection="1">
      <alignment horizontal="center" vertical="center" wrapText="1"/>
      <protection locked="0"/>
    </xf>
    <xf numFmtId="0" fontId="23" fillId="13" borderId="65" xfId="0" applyFont="1" applyFill="1" applyBorder="1" applyAlignment="1">
      <alignment horizontal="left" vertical="center" wrapText="1"/>
    </xf>
    <xf numFmtId="0" fontId="23" fillId="13" borderId="64" xfId="0" applyFont="1" applyFill="1" applyBorder="1" applyAlignment="1">
      <alignment horizontal="left" vertical="center" wrapText="1"/>
    </xf>
    <xf numFmtId="0" fontId="8" fillId="4" borderId="17" xfId="3" applyFont="1" applyFill="1" applyBorder="1" applyAlignment="1">
      <alignment horizontal="center" vertical="center" wrapText="1"/>
    </xf>
    <xf numFmtId="0" fontId="8" fillId="4" borderId="16" xfId="3" applyFont="1" applyFill="1" applyBorder="1" applyAlignment="1">
      <alignment horizontal="center" vertical="center" wrapText="1"/>
    </xf>
    <xf numFmtId="0" fontId="23" fillId="0" borderId="1"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8" fillId="9" borderId="2" xfId="2" applyFont="1" applyFill="1" applyBorder="1" applyAlignment="1">
      <alignment horizontal="center" vertical="center" wrapText="1"/>
    </xf>
    <xf numFmtId="0" fontId="8" fillId="9" borderId="3" xfId="2" applyFont="1" applyFill="1" applyBorder="1" applyAlignment="1">
      <alignment horizontal="center" vertical="center" wrapText="1"/>
    </xf>
    <xf numFmtId="0" fontId="8" fillId="9" borderId="4" xfId="2" applyFont="1" applyFill="1" applyBorder="1" applyAlignment="1">
      <alignment horizontal="center" vertical="center" wrapText="1"/>
    </xf>
    <xf numFmtId="0" fontId="23" fillId="13" borderId="64" xfId="0" applyFont="1" applyFill="1" applyBorder="1" applyAlignment="1" applyProtection="1">
      <alignment horizontal="center" vertical="center" wrapText="1"/>
      <protection locked="0"/>
    </xf>
    <xf numFmtId="0" fontId="23" fillId="13" borderId="66" xfId="0" applyFont="1" applyFill="1" applyBorder="1" applyAlignment="1" applyProtection="1">
      <alignment horizontal="center" vertical="center" wrapText="1"/>
      <protection locked="0"/>
    </xf>
    <xf numFmtId="0" fontId="22" fillId="5" borderId="2"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9" fillId="8" borderId="2" xfId="3" applyFont="1" applyFill="1" applyBorder="1" applyAlignment="1">
      <alignment horizontal="center" vertical="center" wrapText="1"/>
    </xf>
    <xf numFmtId="0" fontId="29" fillId="8" borderId="3" xfId="3" applyFont="1" applyFill="1" applyBorder="1" applyAlignment="1">
      <alignment horizontal="center" vertical="center" wrapText="1"/>
    </xf>
    <xf numFmtId="0" fontId="29" fillId="8" borderId="4" xfId="3" applyFont="1" applyFill="1" applyBorder="1" applyAlignment="1">
      <alignment horizontal="center" vertical="center" wrapText="1"/>
    </xf>
    <xf numFmtId="0" fontId="3" fillId="8" borderId="2" xfId="2" applyFont="1" applyFill="1" applyBorder="1" applyAlignment="1">
      <alignment horizontal="center" vertical="center"/>
    </xf>
    <xf numFmtId="0" fontId="3" fillId="8" borderId="3" xfId="2" applyFont="1" applyFill="1" applyBorder="1" applyAlignment="1">
      <alignment horizontal="center" vertical="center"/>
    </xf>
    <xf numFmtId="0" fontId="3" fillId="8" borderId="4" xfId="2" applyFont="1" applyFill="1" applyBorder="1" applyAlignment="1">
      <alignment horizontal="center" vertical="center"/>
    </xf>
    <xf numFmtId="0" fontId="8" fillId="0" borderId="1" xfId="2" applyFont="1" applyBorder="1" applyAlignment="1" applyProtection="1">
      <alignment vertical="center" wrapText="1"/>
      <protection locked="0"/>
    </xf>
    <xf numFmtId="0" fontId="10" fillId="17" borderId="64" xfId="0" applyFont="1" applyFill="1" applyBorder="1" applyAlignment="1">
      <alignment horizontal="justify" vertical="center" wrapText="1"/>
    </xf>
    <xf numFmtId="0" fontId="32" fillId="17" borderId="6" xfId="0" applyFont="1" applyFill="1" applyBorder="1" applyAlignment="1">
      <alignment horizontal="justify" vertical="center" wrapText="1"/>
    </xf>
    <xf numFmtId="0" fontId="32" fillId="17" borderId="7" xfId="0" applyFont="1" applyFill="1" applyBorder="1" applyAlignment="1">
      <alignment horizontal="justify" vertical="center" wrapText="1"/>
    </xf>
    <xf numFmtId="0" fontId="32" fillId="17" borderId="10" xfId="0" applyFont="1" applyFill="1" applyBorder="1" applyAlignment="1">
      <alignment horizontal="justify" vertical="center" wrapText="1"/>
    </xf>
    <xf numFmtId="0" fontId="9" fillId="3" borderId="2" xfId="2" applyFont="1" applyFill="1" applyBorder="1" applyAlignment="1" applyProtection="1">
      <alignment horizontal="left" vertical="center" wrapText="1"/>
      <protection locked="0"/>
    </xf>
    <xf numFmtId="0" fontId="9" fillId="3" borderId="3" xfId="2" applyFont="1" applyFill="1" applyBorder="1" applyAlignment="1" applyProtection="1">
      <alignment horizontal="left" vertical="center" wrapText="1"/>
      <protection locked="0"/>
    </xf>
    <xf numFmtId="0" fontId="9" fillId="3" borderId="4" xfId="2" applyFont="1" applyFill="1" applyBorder="1" applyAlignment="1" applyProtection="1">
      <alignment horizontal="left" vertical="center" wrapText="1"/>
      <protection locked="0"/>
    </xf>
    <xf numFmtId="0" fontId="9" fillId="3" borderId="6" xfId="2" applyFont="1" applyFill="1" applyBorder="1" applyAlignment="1" applyProtection="1">
      <alignment horizontal="left" vertical="center" wrapText="1"/>
      <protection locked="0"/>
    </xf>
    <xf numFmtId="0" fontId="9" fillId="3" borderId="7" xfId="2" applyFont="1" applyFill="1" applyBorder="1" applyAlignment="1" applyProtection="1">
      <alignment horizontal="left" vertical="center" wrapText="1"/>
      <protection locked="0"/>
    </xf>
    <xf numFmtId="0" fontId="9" fillId="3" borderId="10" xfId="2" applyFont="1" applyFill="1" applyBorder="1" applyAlignment="1" applyProtection="1">
      <alignment horizontal="left" vertical="center" wrapText="1"/>
      <protection locked="0"/>
    </xf>
    <xf numFmtId="0" fontId="9" fillId="3" borderId="38" xfId="2" applyFont="1" applyFill="1" applyBorder="1" applyAlignment="1" applyProtection="1">
      <alignment horizontal="left" vertical="center" wrapText="1"/>
      <protection locked="0"/>
    </xf>
    <xf numFmtId="0" fontId="9" fillId="3" borderId="32" xfId="2" applyFont="1" applyFill="1" applyBorder="1" applyAlignment="1" applyProtection="1">
      <alignment horizontal="left" vertical="center" wrapText="1"/>
      <protection locked="0"/>
    </xf>
    <xf numFmtId="0" fontId="9" fillId="3" borderId="45" xfId="2" applyFont="1" applyFill="1" applyBorder="1" applyAlignment="1" applyProtection="1">
      <alignment horizontal="left" vertical="center" wrapText="1"/>
      <protection locked="0"/>
    </xf>
    <xf numFmtId="0" fontId="8" fillId="5" borderId="2" xfId="2" applyFont="1" applyFill="1" applyBorder="1" applyAlignment="1">
      <alignment horizontal="right" vertical="center" wrapText="1"/>
    </xf>
    <xf numFmtId="0" fontId="8" fillId="5" borderId="3" xfId="2" applyFont="1" applyFill="1" applyBorder="1" applyAlignment="1">
      <alignment horizontal="right" vertical="center" wrapText="1"/>
    </xf>
    <xf numFmtId="0" fontId="8" fillId="5" borderId="4" xfId="2" applyFont="1" applyFill="1" applyBorder="1" applyAlignment="1">
      <alignment horizontal="right" vertical="center" wrapText="1"/>
    </xf>
    <xf numFmtId="0" fontId="27" fillId="8" borderId="19" xfId="3" applyFont="1" applyFill="1" applyBorder="1" applyAlignment="1">
      <alignment horizontal="center" vertical="center" wrapText="1"/>
    </xf>
    <xf numFmtId="0" fontId="25" fillId="9" borderId="2" xfId="2" applyFont="1" applyFill="1" applyBorder="1" applyAlignment="1">
      <alignment horizontal="center"/>
    </xf>
    <xf numFmtId="0" fontId="25" fillId="9" borderId="3" xfId="2" applyFont="1" applyFill="1" applyBorder="1" applyAlignment="1">
      <alignment horizontal="center"/>
    </xf>
    <xf numFmtId="0" fontId="25" fillId="9" borderId="4" xfId="2" applyFont="1" applyFill="1" applyBorder="1" applyAlignment="1">
      <alignment horizontal="center"/>
    </xf>
    <xf numFmtId="0" fontId="8" fillId="4" borderId="6" xfId="3" applyFont="1" applyFill="1" applyBorder="1" applyAlignment="1">
      <alignment horizontal="center" vertical="center" wrapText="1"/>
    </xf>
    <xf numFmtId="0" fontId="8" fillId="4" borderId="7" xfId="3" applyFont="1" applyFill="1" applyBorder="1" applyAlignment="1">
      <alignment horizontal="center" vertical="center" wrapText="1"/>
    </xf>
    <xf numFmtId="0" fontId="8" fillId="4" borderId="10" xfId="3" applyFont="1" applyFill="1" applyBorder="1" applyAlignment="1">
      <alignment horizontal="center" vertical="center" wrapText="1"/>
    </xf>
    <xf numFmtId="0" fontId="9" fillId="0" borderId="1" xfId="2" applyFont="1" applyBorder="1" applyAlignment="1" applyProtection="1">
      <alignment horizontal="center" wrapText="1"/>
      <protection locked="0"/>
    </xf>
    <xf numFmtId="0" fontId="9" fillId="0" borderId="25" xfId="2" applyFont="1" applyBorder="1" applyAlignment="1" applyProtection="1">
      <alignment horizontal="center" wrapText="1"/>
      <protection locked="0"/>
    </xf>
    <xf numFmtId="0" fontId="9" fillId="0" borderId="27" xfId="2" applyFont="1" applyBorder="1" applyAlignment="1" applyProtection="1">
      <alignment horizontal="center" wrapText="1"/>
      <protection locked="0"/>
    </xf>
    <xf numFmtId="0" fontId="9" fillId="0" borderId="28" xfId="2" applyFont="1" applyBorder="1" applyAlignment="1" applyProtection="1">
      <alignment horizontal="center" wrapText="1"/>
      <protection locked="0"/>
    </xf>
    <xf numFmtId="0" fontId="28" fillId="8" borderId="2" xfId="2" applyFont="1" applyFill="1" applyBorder="1" applyAlignment="1">
      <alignment horizontal="center" vertical="center"/>
    </xf>
    <xf numFmtId="0" fontId="28" fillId="8" borderId="3" xfId="2" applyFont="1" applyFill="1" applyBorder="1" applyAlignment="1">
      <alignment horizontal="center" vertical="center"/>
    </xf>
    <xf numFmtId="0" fontId="28" fillId="8" borderId="4" xfId="2" applyFont="1" applyFill="1" applyBorder="1" applyAlignment="1">
      <alignment horizontal="center" vertical="center"/>
    </xf>
    <xf numFmtId="0" fontId="8" fillId="4" borderId="19" xfId="3" applyFont="1" applyFill="1" applyBorder="1" applyAlignment="1">
      <alignment horizontal="center" vertical="center" wrapText="1"/>
    </xf>
    <xf numFmtId="0" fontId="8" fillId="4" borderId="37" xfId="3" applyFont="1" applyFill="1" applyBorder="1" applyAlignment="1">
      <alignment horizontal="center" vertical="center" wrapText="1"/>
    </xf>
    <xf numFmtId="0" fontId="8" fillId="4" borderId="36" xfId="3" applyFont="1" applyFill="1" applyBorder="1" applyAlignment="1">
      <alignment horizontal="center" vertical="center" wrapText="1"/>
    </xf>
    <xf numFmtId="0" fontId="9" fillId="0" borderId="22" xfId="2" applyFont="1" applyBorder="1" applyAlignment="1" applyProtection="1">
      <alignment horizontal="center" wrapText="1"/>
      <protection locked="0"/>
    </xf>
    <xf numFmtId="0" fontId="9" fillId="0" borderId="23" xfId="2" applyFont="1" applyBorder="1" applyAlignment="1" applyProtection="1">
      <alignment horizontal="center" wrapText="1"/>
      <protection locked="0"/>
    </xf>
    <xf numFmtId="0" fontId="35" fillId="16" borderId="2" xfId="3" applyFont="1" applyFill="1" applyBorder="1" applyAlignment="1">
      <alignment horizontal="center" vertical="center" wrapText="1"/>
    </xf>
    <xf numFmtId="0" fontId="35" fillId="16" borderId="3" xfId="3" applyFont="1" applyFill="1" applyBorder="1" applyAlignment="1">
      <alignment horizontal="center" vertical="center" wrapText="1"/>
    </xf>
    <xf numFmtId="0" fontId="35" fillId="16" borderId="4" xfId="3" applyFont="1" applyFill="1" applyBorder="1" applyAlignment="1">
      <alignment horizontal="center" vertical="center" wrapText="1"/>
    </xf>
    <xf numFmtId="0" fontId="34" fillId="0" borderId="2" xfId="2" applyFont="1" applyBorder="1" applyAlignment="1">
      <alignment horizontal="center" wrapText="1"/>
    </xf>
    <xf numFmtId="0" fontId="34" fillId="0" borderId="3" xfId="2" applyFont="1" applyBorder="1" applyAlignment="1">
      <alignment horizontal="center" wrapText="1"/>
    </xf>
    <xf numFmtId="0" fontId="34" fillId="0" borderId="4" xfId="2" applyFont="1" applyBorder="1" applyAlignment="1">
      <alignment horizontal="center" wrapText="1"/>
    </xf>
    <xf numFmtId="0" fontId="9" fillId="0" borderId="55" xfId="2" applyFont="1" applyBorder="1" applyAlignment="1" applyProtection="1">
      <alignment horizontal="center" vertical="center" wrapText="1"/>
      <protection locked="0"/>
    </xf>
    <xf numFmtId="0" fontId="9" fillId="0" borderId="43" xfId="2" applyFont="1" applyBorder="1" applyAlignment="1" applyProtection="1">
      <alignment horizontal="center" vertical="center" wrapText="1"/>
      <protection locked="0"/>
    </xf>
    <xf numFmtId="0" fontId="9" fillId="0" borderId="9" xfId="2" applyFont="1" applyBorder="1" applyAlignment="1" applyProtection="1">
      <alignment horizontal="center" vertical="center" wrapText="1"/>
      <protection locked="0"/>
    </xf>
    <xf numFmtId="0" fontId="9" fillId="0" borderId="11" xfId="2" applyFont="1" applyBorder="1" applyAlignment="1" applyProtection="1">
      <alignment horizontal="center" vertical="center" wrapText="1"/>
      <protection locked="0"/>
    </xf>
    <xf numFmtId="0" fontId="8" fillId="0" borderId="9" xfId="2" applyFont="1" applyBorder="1" applyAlignment="1" applyProtection="1">
      <alignment horizontal="center" vertical="center" wrapText="1"/>
      <protection locked="0"/>
    </xf>
    <xf numFmtId="0" fontId="8" fillId="0" borderId="11" xfId="2" applyFont="1" applyBorder="1" applyAlignment="1" applyProtection="1">
      <alignment horizontal="center" vertical="center" wrapText="1"/>
      <protection locked="0"/>
    </xf>
    <xf numFmtId="0" fontId="8" fillId="0" borderId="12" xfId="2" applyFont="1" applyBorder="1" applyAlignment="1" applyProtection="1">
      <alignment horizontal="center" vertical="center" wrapText="1"/>
      <protection locked="0"/>
    </xf>
    <xf numFmtId="0" fontId="25" fillId="4" borderId="36" xfId="3" applyFont="1" applyFill="1" applyBorder="1" applyAlignment="1">
      <alignment horizontal="center" vertical="center" wrapText="1"/>
    </xf>
    <xf numFmtId="0" fontId="25" fillId="4" borderId="19" xfId="3" applyFont="1" applyFill="1" applyBorder="1" applyAlignment="1">
      <alignment horizontal="center" vertical="center" wrapText="1"/>
    </xf>
    <xf numFmtId="0" fontId="25" fillId="4" borderId="37" xfId="3" applyFont="1" applyFill="1" applyBorder="1" applyAlignment="1">
      <alignment horizontal="center" vertical="center" wrapText="1"/>
    </xf>
    <xf numFmtId="0" fontId="9" fillId="0" borderId="43" xfId="2" applyFont="1" applyBorder="1" applyAlignment="1" applyProtection="1">
      <alignment horizontal="center" wrapText="1"/>
      <protection locked="0"/>
    </xf>
    <xf numFmtId="0" fontId="9" fillId="0" borderId="44" xfId="2" applyFont="1" applyBorder="1" applyAlignment="1" applyProtection="1">
      <alignment horizontal="center" wrapText="1"/>
      <protection locked="0"/>
    </xf>
    <xf numFmtId="0" fontId="9" fillId="0" borderId="2" xfId="2" applyFont="1" applyBorder="1" applyAlignment="1" applyProtection="1">
      <alignment horizontal="center" wrapText="1"/>
      <protection locked="0"/>
    </xf>
    <xf numFmtId="0" fontId="9" fillId="0" borderId="3" xfId="2" applyFont="1" applyBorder="1" applyAlignment="1" applyProtection="1">
      <alignment horizontal="center" wrapText="1"/>
      <protection locked="0"/>
    </xf>
    <xf numFmtId="0" fontId="9" fillId="0" borderId="4" xfId="2" applyFont="1" applyBorder="1" applyAlignment="1" applyProtection="1">
      <alignment horizontal="center" wrapText="1"/>
      <protection locked="0"/>
    </xf>
    <xf numFmtId="0" fontId="9" fillId="0" borderId="24" xfId="2" applyFont="1" applyBorder="1" applyAlignment="1" applyProtection="1">
      <alignment horizontal="center" wrapText="1"/>
      <protection locked="0"/>
    </xf>
    <xf numFmtId="0" fontId="9" fillId="0" borderId="26" xfId="2" applyFont="1" applyBorder="1" applyAlignment="1" applyProtection="1">
      <alignment horizontal="center" vertical="center" wrapText="1"/>
      <protection locked="0"/>
    </xf>
    <xf numFmtId="0" fontId="9" fillId="0" borderId="27" xfId="2" applyFont="1" applyBorder="1" applyAlignment="1" applyProtection="1">
      <alignment horizontal="center" vertical="center" wrapText="1"/>
      <protection locked="0"/>
    </xf>
    <xf numFmtId="0" fontId="9" fillId="0" borderId="28" xfId="2" applyFont="1" applyBorder="1" applyAlignment="1" applyProtection="1">
      <alignment horizontal="center" vertical="center" wrapText="1"/>
      <protection locked="0"/>
    </xf>
    <xf numFmtId="0" fontId="9" fillId="0" borderId="24" xfId="2" applyFont="1" applyBorder="1" applyAlignment="1" applyProtection="1">
      <alignment horizontal="center" vertical="center" wrapText="1"/>
      <protection locked="0"/>
    </xf>
    <xf numFmtId="0" fontId="9" fillId="0" borderId="1" xfId="2" applyFont="1" applyBorder="1" applyAlignment="1" applyProtection="1">
      <alignment horizontal="center" vertical="center" wrapText="1"/>
      <protection locked="0"/>
    </xf>
    <xf numFmtId="0" fontId="9" fillId="0" borderId="25" xfId="2" applyFont="1" applyBorder="1" applyAlignment="1" applyProtection="1">
      <alignment horizontal="center" vertical="center" wrapText="1"/>
      <protection locked="0"/>
    </xf>
    <xf numFmtId="0" fontId="9" fillId="0" borderId="17" xfId="2" applyFont="1" applyBorder="1" applyAlignment="1" applyProtection="1">
      <alignment horizontal="center" wrapText="1"/>
      <protection locked="0"/>
    </xf>
    <xf numFmtId="0" fontId="9" fillId="0" borderId="7" xfId="2" applyFont="1" applyBorder="1" applyAlignment="1" applyProtection="1">
      <alignment horizontal="center" wrapText="1"/>
      <protection locked="0"/>
    </xf>
    <xf numFmtId="0" fontId="9" fillId="0" borderId="10" xfId="2" applyFont="1" applyBorder="1" applyAlignment="1" applyProtection="1">
      <alignment horizontal="center" wrapText="1"/>
      <protection locked="0"/>
    </xf>
    <xf numFmtId="0" fontId="25" fillId="4" borderId="58" xfId="3" applyFont="1" applyFill="1" applyBorder="1" applyAlignment="1">
      <alignment horizontal="center" vertical="center" wrapText="1"/>
    </xf>
    <xf numFmtId="0" fontId="9" fillId="0" borderId="43" xfId="2" applyFont="1" applyBorder="1" applyAlignment="1" applyProtection="1">
      <alignment vertical="center" wrapText="1"/>
      <protection locked="0"/>
    </xf>
    <xf numFmtId="0" fontId="9" fillId="0" borderId="22" xfId="2" applyFont="1" applyBorder="1" applyAlignment="1" applyProtection="1">
      <alignment vertical="center" wrapText="1"/>
      <protection locked="0"/>
    </xf>
    <xf numFmtId="0" fontId="9" fillId="0" borderId="23" xfId="2" applyFont="1" applyBorder="1" applyAlignment="1" applyProtection="1">
      <alignment vertical="center" wrapText="1"/>
      <protection locked="0"/>
    </xf>
    <xf numFmtId="0" fontId="9" fillId="0" borderId="29" xfId="2" applyFont="1" applyBorder="1" applyAlignment="1" applyProtection="1">
      <alignment vertical="center" wrapText="1"/>
      <protection locked="0"/>
    </xf>
    <xf numFmtId="0" fontId="9" fillId="0" borderId="1" xfId="2" applyFont="1" applyBorder="1" applyAlignment="1" applyProtection="1">
      <alignment vertical="center" wrapText="1"/>
      <protection locked="0"/>
    </xf>
    <xf numFmtId="0" fontId="9" fillId="0" borderId="25" xfId="2" applyFont="1" applyBorder="1" applyAlignment="1" applyProtection="1">
      <alignment vertical="center" wrapText="1"/>
      <protection locked="0"/>
    </xf>
    <xf numFmtId="0" fontId="9" fillId="0" borderId="56" xfId="2" applyFont="1" applyBorder="1" applyAlignment="1" applyProtection="1">
      <alignment vertical="center" wrapText="1"/>
      <protection locked="0"/>
    </xf>
    <xf numFmtId="0" fontId="9" fillId="0" borderId="39" xfId="2" applyFont="1" applyBorder="1" applyAlignment="1" applyProtection="1">
      <alignment vertical="center" wrapText="1"/>
      <protection locked="0"/>
    </xf>
    <xf numFmtId="0" fontId="9" fillId="0" borderId="40" xfId="2" applyFont="1" applyBorder="1" applyAlignment="1" applyProtection="1">
      <alignment vertical="center" wrapText="1"/>
      <protection locked="0"/>
    </xf>
    <xf numFmtId="0" fontId="26" fillId="8" borderId="2" xfId="3" applyFont="1" applyFill="1" applyBorder="1" applyAlignment="1">
      <alignment horizontal="center" vertical="center" wrapText="1"/>
    </xf>
    <xf numFmtId="0" fontId="26" fillId="8" borderId="3" xfId="3" applyFont="1" applyFill="1" applyBorder="1" applyAlignment="1">
      <alignment horizontal="center" vertical="center" wrapText="1"/>
    </xf>
    <xf numFmtId="0" fontId="27" fillId="8" borderId="6" xfId="3" applyFont="1" applyFill="1" applyBorder="1" applyAlignment="1">
      <alignment horizontal="center" vertical="center" wrapText="1"/>
    </xf>
    <xf numFmtId="0" fontId="27" fillId="8" borderId="7" xfId="3" applyFont="1" applyFill="1" applyBorder="1" applyAlignment="1">
      <alignment horizontal="center" vertical="center" wrapText="1"/>
    </xf>
    <xf numFmtId="0" fontId="27" fillId="8" borderId="10" xfId="3" applyFont="1" applyFill="1" applyBorder="1" applyAlignment="1">
      <alignment horizontal="center" vertical="center" wrapText="1"/>
    </xf>
    <xf numFmtId="0" fontId="26" fillId="8" borderId="4" xfId="3" applyFont="1" applyFill="1" applyBorder="1" applyAlignment="1">
      <alignment horizontal="center" vertical="center" wrapText="1"/>
    </xf>
    <xf numFmtId="0" fontId="26" fillId="8" borderId="36" xfId="3" applyFont="1" applyFill="1" applyBorder="1" applyAlignment="1">
      <alignment horizontal="center" vertical="center" wrapText="1"/>
    </xf>
    <xf numFmtId="0" fontId="26" fillId="8" borderId="19" xfId="3" applyFont="1" applyFill="1" applyBorder="1" applyAlignment="1">
      <alignment horizontal="center" vertical="center" wrapText="1"/>
    </xf>
    <xf numFmtId="0" fontId="6"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27" fillId="8" borderId="20" xfId="3" applyFont="1" applyFill="1" applyBorder="1" applyAlignment="1">
      <alignment horizontal="center" vertical="center" wrapText="1"/>
    </xf>
    <xf numFmtId="0" fontId="27" fillId="8" borderId="8" xfId="3" applyFont="1" applyFill="1" applyBorder="1" applyAlignment="1">
      <alignment horizontal="center" vertical="center" wrapText="1"/>
    </xf>
    <xf numFmtId="0" fontId="23" fillId="0" borderId="27" xfId="0" applyFont="1" applyBorder="1" applyAlignment="1" applyProtection="1">
      <alignment horizontal="center" vertical="center" wrapText="1"/>
      <protection locked="0"/>
    </xf>
    <xf numFmtId="0" fontId="23" fillId="0" borderId="28" xfId="0" applyFont="1" applyBorder="1" applyAlignment="1" applyProtection="1">
      <alignment horizontal="center" vertical="center" wrapText="1"/>
      <protection locked="0"/>
    </xf>
    <xf numFmtId="0" fontId="23" fillId="0" borderId="74" xfId="0" applyFont="1" applyBorder="1" applyAlignment="1" applyProtection="1">
      <alignment horizontal="center" vertical="center" wrapText="1"/>
      <protection locked="0"/>
    </xf>
    <xf numFmtId="0" fontId="23" fillId="0" borderId="40" xfId="0" applyFont="1" applyBorder="1" applyAlignment="1" applyProtection="1">
      <alignment horizontal="center" vertical="center" wrapText="1"/>
      <protection locked="0"/>
    </xf>
    <xf numFmtId="0" fontId="23" fillId="0" borderId="44" xfId="0" applyFont="1" applyBorder="1" applyAlignment="1">
      <alignment horizontal="left" vertical="center" wrapText="1"/>
    </xf>
    <xf numFmtId="0" fontId="23" fillId="0" borderId="27" xfId="0" applyFont="1" applyBorder="1" applyAlignment="1">
      <alignment horizontal="left" vertical="center" wrapText="1"/>
    </xf>
    <xf numFmtId="0" fontId="23" fillId="0" borderId="56" xfId="0" applyFont="1" applyBorder="1" applyAlignment="1">
      <alignment horizontal="left" vertical="center" wrapText="1"/>
    </xf>
    <xf numFmtId="0" fontId="8" fillId="3" borderId="2" xfId="2" applyFont="1" applyFill="1" applyBorder="1" applyAlignment="1" applyProtection="1">
      <alignment horizontal="left" vertical="center" wrapText="1"/>
      <protection locked="0"/>
    </xf>
    <xf numFmtId="0" fontId="8" fillId="3" borderId="3" xfId="2" applyFont="1" applyFill="1" applyBorder="1" applyAlignment="1" applyProtection="1">
      <alignment horizontal="left" vertical="center" wrapText="1"/>
      <protection locked="0"/>
    </xf>
    <xf numFmtId="0" fontId="8" fillId="3" borderId="4" xfId="2" applyFont="1" applyFill="1" applyBorder="1" applyAlignment="1" applyProtection="1">
      <alignment horizontal="left" vertical="center" wrapText="1"/>
      <protection locked="0"/>
    </xf>
    <xf numFmtId="0" fontId="27" fillId="8" borderId="15" xfId="3" applyFont="1" applyFill="1" applyBorder="1" applyAlignment="1">
      <alignment horizontal="center" vertical="center" wrapText="1"/>
    </xf>
    <xf numFmtId="0" fontId="27" fillId="8" borderId="18" xfId="3" applyFont="1" applyFill="1" applyBorder="1" applyAlignment="1">
      <alignment horizontal="center" vertical="center" wrapText="1"/>
    </xf>
    <xf numFmtId="0" fontId="8" fillId="5" borderId="14" xfId="2" applyFont="1" applyFill="1" applyBorder="1" applyAlignment="1">
      <alignment horizontal="center" vertical="center" wrapText="1"/>
    </xf>
    <xf numFmtId="0" fontId="8" fillId="5" borderId="15" xfId="2" applyFont="1" applyFill="1" applyBorder="1" applyAlignment="1">
      <alignment horizontal="center" vertical="center" wrapText="1"/>
    </xf>
    <xf numFmtId="0" fontId="8" fillId="5" borderId="2" xfId="2" applyFont="1" applyFill="1" applyBorder="1" applyAlignment="1">
      <alignment horizontal="center" vertical="center" wrapText="1"/>
    </xf>
    <xf numFmtId="0" fontId="8" fillId="5" borderId="3" xfId="2" applyFont="1" applyFill="1" applyBorder="1" applyAlignment="1">
      <alignment horizontal="center" vertical="center" wrapText="1"/>
    </xf>
    <xf numFmtId="0" fontId="8" fillId="5" borderId="4" xfId="2" applyFont="1" applyFill="1" applyBorder="1" applyAlignment="1">
      <alignment horizontal="center" vertical="center" wrapText="1"/>
    </xf>
    <xf numFmtId="0" fontId="9" fillId="3" borderId="2" xfId="2" applyFont="1" applyFill="1" applyBorder="1" applyAlignment="1">
      <alignment horizontal="left" vertical="center" wrapText="1"/>
    </xf>
    <xf numFmtId="0" fontId="9" fillId="3" borderId="3" xfId="2" applyFont="1" applyFill="1" applyBorder="1" applyAlignment="1">
      <alignment horizontal="left" vertical="center" wrapText="1"/>
    </xf>
    <xf numFmtId="0" fontId="9" fillId="3" borderId="4" xfId="2" applyFont="1" applyFill="1" applyBorder="1" applyAlignment="1">
      <alignment horizontal="left" vertical="center" wrapText="1"/>
    </xf>
    <xf numFmtId="0" fontId="8" fillId="5" borderId="16" xfId="3" applyFont="1" applyFill="1" applyBorder="1" applyAlignment="1" applyProtection="1">
      <alignment horizontal="center" vertical="center" wrapText="1"/>
      <protection locked="0"/>
    </xf>
    <xf numFmtId="0" fontId="30" fillId="15" borderId="2" xfId="2" applyFont="1" applyFill="1" applyBorder="1" applyAlignment="1">
      <alignment horizontal="center"/>
    </xf>
    <xf numFmtId="0" fontId="30" fillId="15" borderId="3" xfId="2" applyFont="1" applyFill="1" applyBorder="1" applyAlignment="1">
      <alignment horizontal="center"/>
    </xf>
    <xf numFmtId="0" fontId="30" fillId="15" borderId="4" xfId="2" applyFont="1" applyFill="1" applyBorder="1" applyAlignment="1">
      <alignment horizontal="center"/>
    </xf>
    <xf numFmtId="166" fontId="8" fillId="6" borderId="2" xfId="1" applyNumberFormat="1" applyFont="1" applyFill="1" applyBorder="1" applyAlignment="1" applyProtection="1">
      <alignment horizontal="center" vertical="center" wrapText="1"/>
      <protection locked="0"/>
    </xf>
    <xf numFmtId="166" fontId="8" fillId="6" borderId="4" xfId="1" applyNumberFormat="1"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wrapText="1"/>
      <protection locked="0"/>
    </xf>
    <xf numFmtId="0" fontId="8" fillId="3" borderId="4" xfId="2" applyFont="1" applyFill="1" applyBorder="1" applyAlignment="1" applyProtection="1">
      <alignment horizontal="center" vertical="center" wrapText="1"/>
      <protection locked="0"/>
    </xf>
    <xf numFmtId="0" fontId="8" fillId="5" borderId="55" xfId="3" applyFont="1" applyFill="1" applyBorder="1" applyAlignment="1">
      <alignment horizontal="right" vertical="center" wrapText="1"/>
    </xf>
    <xf numFmtId="0" fontId="8" fillId="5" borderId="12" xfId="3" applyFont="1" applyFill="1" applyBorder="1" applyAlignment="1">
      <alignment horizontal="right" vertical="center" wrapText="1"/>
    </xf>
    <xf numFmtId="0" fontId="8" fillId="5" borderId="2" xfId="3" applyFont="1" applyFill="1" applyBorder="1" applyAlignment="1">
      <alignment horizontal="right" vertical="center" wrapText="1"/>
    </xf>
    <xf numFmtId="0" fontId="8" fillId="5" borderId="4" xfId="3" applyFont="1" applyFill="1" applyBorder="1" applyAlignment="1">
      <alignment horizontal="right" vertical="center" wrapText="1"/>
    </xf>
    <xf numFmtId="0" fontId="27" fillId="8" borderId="14" xfId="3" applyFont="1" applyFill="1" applyBorder="1" applyAlignment="1">
      <alignment horizontal="center" vertical="center" wrapText="1"/>
    </xf>
    <xf numFmtId="0" fontId="9" fillId="0" borderId="2" xfId="2" applyFont="1" applyBorder="1" applyAlignment="1" applyProtection="1">
      <alignment vertical="top" wrapText="1"/>
      <protection locked="0"/>
    </xf>
    <xf numFmtId="0" fontId="9" fillId="0" borderId="3" xfId="2" applyFont="1" applyBorder="1" applyAlignment="1" applyProtection="1">
      <alignment vertical="top" wrapText="1"/>
      <protection locked="0"/>
    </xf>
    <xf numFmtId="0" fontId="9" fillId="0" borderId="4" xfId="2" applyFont="1" applyBorder="1" applyAlignment="1" applyProtection="1">
      <alignment vertical="top" wrapText="1"/>
      <protection locked="0"/>
    </xf>
    <xf numFmtId="0" fontId="21" fillId="0" borderId="17"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3" fillId="8" borderId="6" xfId="3" applyFont="1" applyFill="1" applyBorder="1" applyAlignment="1">
      <alignment horizontal="center" vertical="center" wrapText="1"/>
    </xf>
    <xf numFmtId="0" fontId="3" fillId="8" borderId="10" xfId="3" applyFont="1" applyFill="1" applyBorder="1" applyAlignment="1">
      <alignment horizontal="center" vertical="center" wrapText="1"/>
    </xf>
    <xf numFmtId="0" fontId="9" fillId="0" borderId="36" xfId="2" applyFont="1" applyBorder="1" applyAlignment="1">
      <alignment horizontal="left" vertical="center" wrapText="1"/>
    </xf>
    <xf numFmtId="0" fontId="9" fillId="0" borderId="19" xfId="2" applyFont="1" applyBorder="1" applyAlignment="1">
      <alignment horizontal="left" vertical="center" wrapText="1"/>
    </xf>
    <xf numFmtId="0" fontId="9" fillId="0" borderId="37" xfId="2" applyFont="1" applyBorder="1" applyAlignment="1">
      <alignment horizontal="left" vertical="center" wrapText="1"/>
    </xf>
    <xf numFmtId="0" fontId="9" fillId="0" borderId="34" xfId="2" applyFont="1" applyBorder="1" applyAlignment="1">
      <alignment horizontal="left" vertical="center" wrapText="1"/>
    </xf>
    <xf numFmtId="0" fontId="9" fillId="0" borderId="0" xfId="2" applyFont="1" applyBorder="1" applyAlignment="1">
      <alignment horizontal="left" vertical="center" wrapText="1"/>
    </xf>
    <xf numFmtId="0" fontId="9" fillId="0" borderId="35" xfId="2" applyFont="1" applyBorder="1" applyAlignment="1">
      <alignment horizontal="left" vertical="center" wrapText="1"/>
    </xf>
    <xf numFmtId="0" fontId="9" fillId="0" borderId="14" xfId="2" applyFont="1" applyBorder="1" applyAlignment="1">
      <alignment horizontal="left" vertical="center" wrapText="1"/>
    </xf>
    <xf numFmtId="0" fontId="9" fillId="0" borderId="15" xfId="2" applyFont="1" applyBorder="1" applyAlignment="1">
      <alignment horizontal="left" vertical="center" wrapText="1"/>
    </xf>
    <xf numFmtId="0" fontId="9" fillId="0" borderId="18" xfId="2" applyFont="1" applyBorder="1" applyAlignment="1">
      <alignment horizontal="left" vertical="center" wrapText="1"/>
    </xf>
    <xf numFmtId="0" fontId="24" fillId="0" borderId="2" xfId="2" applyFont="1" applyBorder="1" applyAlignment="1">
      <alignment horizontal="left"/>
    </xf>
    <xf numFmtId="0" fontId="24" fillId="0" borderId="15" xfId="2" applyFont="1" applyBorder="1" applyAlignment="1">
      <alignment horizontal="left"/>
    </xf>
    <xf numFmtId="0" fontId="24" fillId="0" borderId="3" xfId="2" applyFont="1" applyBorder="1" applyAlignment="1">
      <alignment horizontal="left"/>
    </xf>
    <xf numFmtId="0" fontId="24" fillId="0" borderId="4" xfId="2" applyFont="1" applyBorder="1" applyAlignment="1">
      <alignment horizontal="left"/>
    </xf>
    <xf numFmtId="0" fontId="8" fillId="5" borderId="75" xfId="3" applyFont="1" applyFill="1" applyBorder="1" applyAlignment="1">
      <alignment vertical="center" wrapText="1"/>
    </xf>
    <xf numFmtId="0" fontId="8" fillId="5" borderId="36" xfId="3" applyFont="1" applyFill="1" applyBorder="1" applyAlignment="1">
      <alignment horizontal="center" vertical="center" wrapText="1"/>
    </xf>
    <xf numFmtId="0" fontId="8" fillId="5" borderId="37" xfId="3" applyFont="1" applyFill="1" applyBorder="1" applyAlignment="1">
      <alignment horizontal="center" vertical="center" wrapText="1"/>
    </xf>
    <xf numFmtId="0" fontId="9" fillId="0" borderId="21" xfId="2" applyFont="1" applyBorder="1" applyAlignment="1" applyProtection="1">
      <alignment horizontal="center" wrapText="1"/>
      <protection locked="0"/>
    </xf>
    <xf numFmtId="0" fontId="0" fillId="6" borderId="6" xfId="0" applyFill="1" applyBorder="1" applyAlignment="1">
      <alignment horizontal="center" vertical="center"/>
    </xf>
    <xf numFmtId="0" fontId="0" fillId="6" borderId="10" xfId="0" applyFill="1" applyBorder="1" applyAlignment="1">
      <alignment horizontal="center" vertical="center"/>
    </xf>
    <xf numFmtId="166" fontId="0" fillId="6" borderId="6" xfId="1" applyNumberFormat="1" applyFont="1" applyFill="1" applyBorder="1" applyAlignment="1">
      <alignment horizontal="center" vertical="center"/>
    </xf>
    <xf numFmtId="166" fontId="0" fillId="6" borderId="10" xfId="1" applyNumberFormat="1" applyFont="1" applyFill="1" applyBorder="1" applyAlignment="1">
      <alignment horizontal="center" vertical="center"/>
    </xf>
    <xf numFmtId="0" fontId="0" fillId="5" borderId="36" xfId="0" applyFill="1" applyBorder="1" applyAlignment="1">
      <alignment horizontal="center" vertical="center"/>
    </xf>
    <xf numFmtId="0" fontId="0" fillId="5" borderId="37"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10" xfId="0" applyFill="1" applyBorder="1" applyAlignment="1">
      <alignment horizontal="center" vertical="center"/>
    </xf>
    <xf numFmtId="0" fontId="13" fillId="16" borderId="2" xfId="0" applyFont="1" applyFill="1" applyBorder="1" applyAlignment="1">
      <alignment horizontal="center"/>
    </xf>
    <xf numFmtId="0" fontId="13" fillId="16" borderId="3" xfId="0" applyFont="1" applyFill="1" applyBorder="1" applyAlignment="1">
      <alignment horizontal="center"/>
    </xf>
    <xf numFmtId="0" fontId="13" fillId="16" borderId="4" xfId="0" applyFont="1" applyFill="1" applyBorder="1" applyAlignment="1">
      <alignment horizontal="center"/>
    </xf>
    <xf numFmtId="0" fontId="15" fillId="14" borderId="1" xfId="0" applyFont="1" applyFill="1" applyBorder="1" applyAlignment="1">
      <alignment horizontal="center" vertical="center"/>
    </xf>
    <xf numFmtId="0" fontId="15" fillId="16" borderId="6" xfId="0" applyFont="1" applyFill="1" applyBorder="1" applyAlignment="1">
      <alignment horizontal="center" vertical="center"/>
    </xf>
    <xf numFmtId="0" fontId="15" fillId="16" borderId="7" xfId="0" applyFont="1" applyFill="1" applyBorder="1" applyAlignment="1">
      <alignment horizontal="center" vertical="center"/>
    </xf>
    <xf numFmtId="0" fontId="15" fillId="16" borderId="10" xfId="0" applyFont="1" applyFill="1" applyBorder="1" applyAlignment="1">
      <alignment horizontal="center" vertical="center"/>
    </xf>
    <xf numFmtId="0" fontId="11" fillId="11" borderId="8" xfId="0" applyFont="1" applyFill="1" applyBorder="1" applyAlignment="1">
      <alignment horizontal="center" vertical="center" wrapText="1"/>
    </xf>
    <xf numFmtId="0" fontId="11" fillId="11" borderId="32" xfId="0" applyFont="1" applyFill="1" applyBorder="1" applyAlignment="1">
      <alignment horizontal="center" vertical="center" wrapText="1"/>
    </xf>
    <xf numFmtId="0" fontId="11" fillId="11" borderId="73" xfId="0" applyFont="1" applyFill="1" applyBorder="1" applyAlignment="1">
      <alignment horizontal="center" vertical="center" wrapText="1"/>
    </xf>
    <xf numFmtId="0" fontId="11" fillId="11" borderId="35" xfId="0" applyFont="1" applyFill="1" applyBorder="1" applyAlignment="1">
      <alignment horizontal="center" vertical="center" wrapText="1"/>
    </xf>
    <xf numFmtId="0" fontId="11" fillId="11" borderId="18" xfId="0" applyFont="1" applyFill="1" applyBorder="1" applyAlignment="1">
      <alignment horizontal="center" vertical="center" wrapText="1"/>
    </xf>
    <xf numFmtId="164" fontId="11" fillId="3" borderId="23" xfId="0" applyNumberFormat="1" applyFont="1" applyFill="1" applyBorder="1" applyAlignment="1">
      <alignment horizontal="center" vertical="center" wrapText="1"/>
    </xf>
    <xf numFmtId="164" fontId="11" fillId="3" borderId="25" xfId="0" applyNumberFormat="1" applyFont="1" applyFill="1" applyBorder="1" applyAlignment="1">
      <alignment horizontal="center" vertical="center" wrapText="1"/>
    </xf>
    <xf numFmtId="164" fontId="11" fillId="3" borderId="28" xfId="0" applyNumberFormat="1" applyFont="1" applyFill="1" applyBorder="1" applyAlignment="1">
      <alignment horizontal="center" vertical="center" wrapText="1"/>
    </xf>
    <xf numFmtId="164" fontId="11" fillId="0" borderId="72" xfId="0" applyNumberFormat="1" applyFont="1" applyBorder="1" applyAlignment="1">
      <alignment horizontal="center" vertical="center" wrapText="1"/>
    </xf>
    <xf numFmtId="164" fontId="11" fillId="0" borderId="69" xfId="0" applyNumberFormat="1" applyFont="1" applyBorder="1" applyAlignment="1">
      <alignment horizontal="center" vertical="center" wrapText="1"/>
    </xf>
    <xf numFmtId="0" fontId="11" fillId="11" borderId="37" xfId="0" applyFont="1" applyFill="1" applyBorder="1" applyAlignment="1">
      <alignment horizontal="center" vertical="center" wrapText="1"/>
    </xf>
    <xf numFmtId="164" fontId="11" fillId="0" borderId="71" xfId="0" applyNumberFormat="1" applyFont="1" applyBorder="1" applyAlignment="1">
      <alignment horizontal="center" vertical="center" wrapText="1"/>
    </xf>
    <xf numFmtId="0" fontId="36" fillId="0" borderId="0" xfId="2" applyFont="1"/>
    <xf numFmtId="0" fontId="35" fillId="14" borderId="55" xfId="3" applyFont="1" applyFill="1" applyBorder="1" applyAlignment="1">
      <alignment horizontal="left" vertical="center" wrapText="1"/>
    </xf>
    <xf numFmtId="0" fontId="35" fillId="14" borderId="12" xfId="3" applyFont="1" applyFill="1" applyBorder="1" applyAlignment="1">
      <alignment horizontal="left" vertical="center" wrapText="1"/>
    </xf>
    <xf numFmtId="0" fontId="37" fillId="0" borderId="56" xfId="0" applyFont="1" applyBorder="1" applyAlignment="1" applyProtection="1">
      <alignment horizontal="center" vertical="center" wrapText="1"/>
      <protection locked="0"/>
    </xf>
    <xf numFmtId="0" fontId="37" fillId="0" borderId="40" xfId="0" applyFont="1" applyBorder="1" applyAlignment="1" applyProtection="1">
      <alignment horizontal="center" vertical="center" wrapText="1"/>
      <protection locked="0"/>
    </xf>
    <xf numFmtId="0" fontId="35" fillId="14" borderId="67" xfId="3" applyFont="1" applyFill="1" applyBorder="1" applyAlignment="1">
      <alignment horizontal="left" vertical="center" wrapText="1"/>
    </xf>
    <xf numFmtId="0" fontId="35" fillId="14" borderId="66" xfId="3" applyFont="1" applyFill="1" applyBorder="1" applyAlignment="1">
      <alignment horizontal="left" vertical="center" wrapText="1"/>
    </xf>
    <xf numFmtId="0" fontId="38" fillId="0" borderId="55" xfId="0" applyFont="1" applyBorder="1" applyAlignment="1">
      <alignment horizontal="center" vertical="center"/>
    </xf>
    <xf numFmtId="0" fontId="38" fillId="0" borderId="11" xfId="0" applyFont="1" applyBorder="1" applyAlignment="1">
      <alignment horizontal="center" vertical="center"/>
    </xf>
    <xf numFmtId="0" fontId="38" fillId="0" borderId="43" xfId="0" applyFont="1" applyBorder="1" applyAlignment="1">
      <alignment horizontal="center" vertical="center"/>
    </xf>
    <xf numFmtId="0" fontId="35" fillId="14" borderId="56" xfId="3" applyFont="1" applyFill="1" applyBorder="1" applyAlignment="1">
      <alignment horizontal="left" vertical="center" wrapText="1"/>
    </xf>
    <xf numFmtId="0" fontId="35" fillId="14" borderId="40" xfId="3" applyFont="1" applyFill="1" applyBorder="1" applyAlignment="1">
      <alignment horizontal="left" vertical="center" wrapText="1"/>
    </xf>
    <xf numFmtId="0" fontId="37" fillId="0" borderId="39" xfId="0" applyFont="1" applyBorder="1" applyAlignment="1" applyProtection="1">
      <alignment horizontal="center" vertical="center" wrapText="1"/>
      <protection locked="0"/>
    </xf>
    <xf numFmtId="0" fontId="35" fillId="14" borderId="24" xfId="3" applyFont="1" applyFill="1" applyBorder="1" applyAlignment="1">
      <alignment horizontal="left" vertical="center" wrapText="1"/>
    </xf>
    <xf numFmtId="0" fontId="35" fillId="14" borderId="25" xfId="3" applyFont="1" applyFill="1" applyBorder="1" applyAlignment="1">
      <alignment horizontal="left" vertical="center" wrapText="1"/>
    </xf>
    <xf numFmtId="167" fontId="37" fillId="0" borderId="56" xfId="0" applyNumberFormat="1" applyFont="1" applyBorder="1" applyAlignment="1" applyProtection="1">
      <alignment horizontal="center" vertical="center" wrapText="1"/>
      <protection locked="0"/>
    </xf>
    <xf numFmtId="167" fontId="37" fillId="0" borderId="39" xfId="0" applyNumberFormat="1" applyFont="1" applyBorder="1" applyAlignment="1" applyProtection="1">
      <alignment horizontal="center" vertical="center" wrapText="1"/>
      <protection locked="0"/>
    </xf>
    <xf numFmtId="167" fontId="37" fillId="0" borderId="40" xfId="0" applyNumberFormat="1" applyFont="1" applyBorder="1" applyAlignment="1" applyProtection="1">
      <alignment horizontal="center" vertical="center" wrapText="1"/>
      <protection locked="0"/>
    </xf>
    <xf numFmtId="0" fontId="39" fillId="0" borderId="56" xfId="0" applyFont="1" applyBorder="1" applyAlignment="1" applyProtection="1">
      <alignment horizontal="center" vertical="center"/>
    </xf>
    <xf numFmtId="0" fontId="39" fillId="0" borderId="40" xfId="0" applyFont="1" applyBorder="1" applyAlignment="1" applyProtection="1">
      <alignment horizontal="center" vertical="center"/>
    </xf>
    <xf numFmtId="0" fontId="40" fillId="3" borderId="56" xfId="0" applyFont="1" applyFill="1" applyBorder="1" applyAlignment="1" applyProtection="1">
      <alignment horizontal="center" vertical="center" wrapText="1"/>
      <protection locked="0"/>
    </xf>
    <xf numFmtId="0" fontId="40" fillId="3" borderId="40" xfId="0" applyFont="1" applyFill="1" applyBorder="1" applyAlignment="1" applyProtection="1">
      <alignment horizontal="center" vertical="center" wrapText="1"/>
      <protection locked="0"/>
    </xf>
    <xf numFmtId="0" fontId="37" fillId="0" borderId="29" xfId="0" applyFont="1" applyBorder="1" applyAlignment="1" applyProtection="1">
      <alignment horizontal="center" vertical="center" wrapText="1"/>
      <protection locked="0"/>
    </xf>
    <xf numFmtId="0" fontId="41" fillId="3" borderId="0" xfId="2" applyFont="1" applyFill="1" applyBorder="1"/>
    <xf numFmtId="0" fontId="42" fillId="0" borderId="49" xfId="5" applyFont="1" applyBorder="1" applyAlignment="1" applyProtection="1">
      <alignment horizontal="center" vertical="center" wrapText="1"/>
      <protection locked="0"/>
    </xf>
    <xf numFmtId="0" fontId="42" fillId="0" borderId="41" xfId="5" applyFont="1" applyBorder="1" applyAlignment="1" applyProtection="1">
      <alignment horizontal="center" vertical="center" wrapText="1"/>
      <protection locked="0"/>
    </xf>
    <xf numFmtId="0" fontId="26" fillId="8" borderId="6" xfId="3" applyFont="1" applyFill="1" applyBorder="1" applyAlignment="1">
      <alignment horizontal="center" vertical="center" wrapText="1"/>
    </xf>
    <xf numFmtId="0" fontId="26" fillId="8" borderId="7" xfId="3" applyFont="1" applyFill="1" applyBorder="1" applyAlignment="1">
      <alignment horizontal="center" vertical="center" wrapText="1"/>
    </xf>
    <xf numFmtId="0" fontId="26" fillId="8" borderId="10" xfId="3" applyFont="1" applyFill="1" applyBorder="1" applyAlignment="1">
      <alignment horizontal="center" vertical="center" wrapText="1"/>
    </xf>
    <xf numFmtId="0" fontId="35" fillId="5" borderId="67" xfId="3" applyFont="1" applyFill="1" applyBorder="1" applyAlignment="1">
      <alignment horizontal="left" vertical="center" wrapText="1"/>
    </xf>
    <xf numFmtId="0" fontId="35" fillId="5" borderId="66" xfId="3" applyFont="1" applyFill="1" applyBorder="1" applyAlignment="1">
      <alignment horizontal="left" vertical="center" wrapText="1"/>
    </xf>
    <xf numFmtId="0" fontId="37" fillId="0" borderId="55"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38" fillId="3" borderId="55" xfId="0" applyFont="1" applyFill="1" applyBorder="1" applyAlignment="1">
      <alignment horizontal="center" vertical="center"/>
    </xf>
    <xf numFmtId="0" fontId="38" fillId="3" borderId="11" xfId="0" applyFont="1" applyFill="1" applyBorder="1" applyAlignment="1">
      <alignment horizontal="center" vertical="center"/>
    </xf>
    <xf numFmtId="0" fontId="38" fillId="3" borderId="12" xfId="0" applyFont="1" applyFill="1" applyBorder="1" applyAlignment="1">
      <alignment horizontal="center" vertical="center"/>
    </xf>
    <xf numFmtId="0" fontId="35" fillId="5" borderId="24" xfId="3" applyFont="1" applyFill="1" applyBorder="1" applyAlignment="1">
      <alignment horizontal="left" vertical="center" wrapText="1"/>
    </xf>
    <xf numFmtId="0" fontId="35" fillId="5" borderId="25" xfId="3" applyFont="1" applyFill="1" applyBorder="1" applyAlignment="1">
      <alignment horizontal="left" vertical="center" wrapText="1"/>
    </xf>
    <xf numFmtId="0" fontId="37" fillId="0" borderId="56" xfId="0" applyFont="1" applyBorder="1" applyAlignment="1" applyProtection="1">
      <alignment horizontal="center" vertical="center"/>
      <protection locked="0"/>
    </xf>
    <xf numFmtId="0" fontId="37" fillId="0" borderId="40" xfId="0" applyFont="1" applyBorder="1" applyAlignment="1" applyProtection="1">
      <alignment horizontal="center" vertical="center"/>
      <protection locked="0"/>
    </xf>
    <xf numFmtId="0" fontId="38" fillId="3" borderId="56" xfId="0" applyFont="1" applyFill="1" applyBorder="1" applyAlignment="1">
      <alignment horizontal="center" vertical="center"/>
    </xf>
    <xf numFmtId="0" fontId="38" fillId="3" borderId="39" xfId="0" applyFont="1" applyFill="1" applyBorder="1" applyAlignment="1">
      <alignment horizontal="center" vertical="center"/>
    </xf>
    <xf numFmtId="0" fontId="38" fillId="3" borderId="40" xfId="0" applyFont="1" applyFill="1" applyBorder="1" applyAlignment="1">
      <alignment horizontal="center" vertical="center"/>
    </xf>
    <xf numFmtId="0" fontId="14" fillId="0" borderId="56"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37" fillId="3" borderId="56" xfId="0" applyFont="1" applyFill="1" applyBorder="1" applyAlignment="1" applyProtection="1">
      <alignment horizontal="center" vertical="center" wrapText="1"/>
      <protection locked="0"/>
    </xf>
    <xf numFmtId="0" fontId="37" fillId="3" borderId="39" xfId="0" applyFont="1" applyFill="1" applyBorder="1" applyAlignment="1" applyProtection="1">
      <alignment horizontal="center" vertical="center" wrapText="1"/>
      <protection locked="0"/>
    </xf>
    <xf numFmtId="0" fontId="37" fillId="3" borderId="40" xfId="0" applyFont="1" applyFill="1" applyBorder="1" applyAlignment="1" applyProtection="1">
      <alignment horizontal="center" vertical="center" wrapText="1"/>
      <protection locked="0"/>
    </xf>
    <xf numFmtId="167" fontId="37" fillId="3" borderId="56" xfId="0" applyNumberFormat="1" applyFont="1" applyFill="1" applyBorder="1" applyAlignment="1" applyProtection="1">
      <alignment horizontal="center" vertical="center" wrapText="1"/>
      <protection locked="0"/>
    </xf>
    <xf numFmtId="167" fontId="37" fillId="3" borderId="39" xfId="0" applyNumberFormat="1" applyFont="1" applyFill="1" applyBorder="1" applyAlignment="1" applyProtection="1">
      <alignment horizontal="center" vertical="center" wrapText="1"/>
      <protection locked="0"/>
    </xf>
    <xf numFmtId="167" fontId="37" fillId="3" borderId="40" xfId="0" applyNumberFormat="1" applyFont="1" applyFill="1" applyBorder="1" applyAlignment="1" applyProtection="1">
      <alignment horizontal="center" vertical="center" wrapText="1"/>
      <protection locked="0"/>
    </xf>
    <xf numFmtId="0" fontId="43" fillId="0" borderId="56" xfId="5" applyFont="1" applyBorder="1" applyAlignment="1" applyProtection="1">
      <alignment horizontal="center" vertical="center" wrapText="1"/>
      <protection locked="0"/>
    </xf>
    <xf numFmtId="0" fontId="43" fillId="0" borderId="40" xfId="5"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14" fontId="37" fillId="0" borderId="56" xfId="0" applyNumberFormat="1" applyFont="1" applyBorder="1" applyAlignment="1" applyProtection="1">
      <alignment horizontal="center" vertical="center" wrapText="1"/>
      <protection locked="0"/>
    </xf>
    <xf numFmtId="14" fontId="37" fillId="0" borderId="40" xfId="0" applyNumberFormat="1" applyFont="1" applyBorder="1" applyAlignment="1" applyProtection="1">
      <alignment horizontal="center" vertical="center" wrapText="1"/>
      <protection locked="0"/>
    </xf>
    <xf numFmtId="0" fontId="35" fillId="5" borderId="47" xfId="3" applyFont="1" applyFill="1" applyBorder="1" applyAlignment="1">
      <alignment horizontal="left" vertical="center" wrapText="1"/>
    </xf>
    <xf numFmtId="0" fontId="35" fillId="5" borderId="48" xfId="3" applyFont="1" applyFill="1" applyBorder="1" applyAlignment="1">
      <alignment horizontal="left" vertical="center" wrapText="1"/>
    </xf>
    <xf numFmtId="14" fontId="37" fillId="0" borderId="49" xfId="0" applyNumberFormat="1" applyFont="1" applyBorder="1" applyAlignment="1" applyProtection="1">
      <alignment horizontal="center" vertical="center" wrapText="1"/>
      <protection locked="0"/>
    </xf>
    <xf numFmtId="14" fontId="37" fillId="0" borderId="42" xfId="0" applyNumberFormat="1" applyFont="1" applyBorder="1" applyAlignment="1" applyProtection="1">
      <alignment horizontal="center" vertical="center" wrapText="1"/>
      <protection locked="0"/>
    </xf>
    <xf numFmtId="0" fontId="42" fillId="0" borderId="42" xfId="5" applyFont="1" applyBorder="1" applyAlignment="1" applyProtection="1">
      <alignment horizontal="center" vertical="center" wrapText="1"/>
      <protection locked="0"/>
    </xf>
    <xf numFmtId="0" fontId="35" fillId="5" borderId="21" xfId="3" applyFont="1" applyFill="1" applyBorder="1" applyAlignment="1">
      <alignment horizontal="left" vertical="center" wrapText="1"/>
    </xf>
    <xf numFmtId="0" fontId="35" fillId="5" borderId="23" xfId="3" applyFont="1" applyFill="1" applyBorder="1" applyAlignment="1">
      <alignment horizontal="left" vertical="center" wrapText="1"/>
    </xf>
    <xf numFmtId="0" fontId="14" fillId="3" borderId="55"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14" fillId="3" borderId="55"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38" fillId="3" borderId="56" xfId="0" applyFont="1" applyFill="1" applyBorder="1" applyAlignment="1" applyProtection="1">
      <alignment horizontal="center" vertical="center"/>
    </xf>
    <xf numFmtId="0" fontId="38" fillId="3" borderId="40" xfId="0" applyFont="1" applyFill="1" applyBorder="1" applyAlignment="1" applyProtection="1">
      <alignment horizontal="center" vertical="center"/>
    </xf>
    <xf numFmtId="0" fontId="14" fillId="3" borderId="56" xfId="0" applyFont="1" applyFill="1" applyBorder="1" applyAlignment="1" applyProtection="1">
      <alignment horizontal="center" vertical="center" wrapText="1"/>
      <protection locked="0"/>
    </xf>
    <xf numFmtId="0" fontId="14" fillId="3" borderId="40" xfId="0" applyFont="1" applyFill="1" applyBorder="1" applyAlignment="1" applyProtection="1">
      <alignment horizontal="center" vertical="center" wrapText="1"/>
      <protection locked="0"/>
    </xf>
    <xf numFmtId="167" fontId="14" fillId="3" borderId="56" xfId="0" applyNumberFormat="1" applyFont="1" applyFill="1" applyBorder="1" applyAlignment="1" applyProtection="1">
      <alignment horizontal="center" vertical="center" wrapText="1"/>
      <protection locked="0"/>
    </xf>
    <xf numFmtId="167" fontId="14" fillId="3" borderId="40" xfId="0" applyNumberFormat="1" applyFont="1" applyFill="1" applyBorder="1" applyAlignment="1" applyProtection="1">
      <alignment horizontal="center" vertical="center" wrapText="1"/>
      <protection locked="0"/>
    </xf>
    <xf numFmtId="0" fontId="40" fillId="0" borderId="0" xfId="0" applyFont="1"/>
    <xf numFmtId="0" fontId="14" fillId="3" borderId="29" xfId="0" applyFont="1" applyFill="1" applyBorder="1" applyAlignment="1" applyProtection="1">
      <alignment horizontal="center" vertical="center" wrapText="1"/>
      <protection locked="0"/>
    </xf>
    <xf numFmtId="0" fontId="35" fillId="5" borderId="1" xfId="3" applyFont="1" applyFill="1" applyBorder="1" applyAlignment="1">
      <alignment horizontal="left" vertical="center" wrapText="1"/>
    </xf>
    <xf numFmtId="0" fontId="42" fillId="0" borderId="74" xfId="5" applyFont="1" applyBorder="1" applyAlignment="1" applyProtection="1">
      <alignment horizontal="center" vertical="center" wrapText="1"/>
      <protection locked="0"/>
    </xf>
    <xf numFmtId="0" fontId="42" fillId="0" borderId="39" xfId="5" applyFont="1" applyBorder="1" applyAlignment="1" applyProtection="1">
      <alignment horizontal="center" vertical="center" wrapText="1"/>
      <protection locked="0"/>
    </xf>
    <xf numFmtId="0" fontId="42" fillId="0" borderId="40" xfId="5" applyFont="1" applyBorder="1" applyAlignment="1" applyProtection="1">
      <alignment horizontal="center" vertical="center" wrapText="1"/>
      <protection locked="0"/>
    </xf>
    <xf numFmtId="0" fontId="35" fillId="5" borderId="54" xfId="3" applyFont="1" applyFill="1" applyBorder="1" applyAlignment="1">
      <alignment horizontal="left" vertical="center" wrapText="1"/>
    </xf>
    <xf numFmtId="0" fontId="35" fillId="5" borderId="13" xfId="3" applyFont="1" applyFill="1" applyBorder="1" applyAlignment="1">
      <alignment horizontal="left" vertical="center" wrapText="1"/>
    </xf>
    <xf numFmtId="0" fontId="36" fillId="0" borderId="49" xfId="2" applyFont="1" applyBorder="1" applyAlignment="1" applyProtection="1">
      <alignment horizontal="center" vertical="center"/>
      <protection locked="0"/>
    </xf>
    <xf numFmtId="0" fontId="36" fillId="0" borderId="41" xfId="2" applyFont="1" applyBorder="1" applyAlignment="1" applyProtection="1">
      <alignment horizontal="center" vertical="center"/>
      <protection locked="0"/>
    </xf>
    <xf numFmtId="0" fontId="36" fillId="0" borderId="42" xfId="2" applyFont="1" applyBorder="1" applyAlignment="1" applyProtection="1">
      <alignment horizontal="center" vertical="center"/>
      <protection locked="0"/>
    </xf>
    <xf numFmtId="0" fontId="35" fillId="5" borderId="55" xfId="3" applyFont="1" applyFill="1" applyBorder="1" applyAlignment="1">
      <alignment horizontal="left" vertical="center" wrapText="1"/>
    </xf>
    <xf numFmtId="0" fontId="35" fillId="5" borderId="11" xfId="3" applyFont="1" applyFill="1" applyBorder="1" applyAlignment="1">
      <alignment horizontal="left" vertical="center" wrapText="1"/>
    </xf>
    <xf numFmtId="0" fontId="35" fillId="5" borderId="51" xfId="3" applyFont="1" applyFill="1" applyBorder="1" applyAlignment="1">
      <alignment horizontal="left" vertical="center" wrapText="1"/>
    </xf>
    <xf numFmtId="3" fontId="35" fillId="3" borderId="11" xfId="3" applyNumberFormat="1" applyFont="1" applyFill="1" applyBorder="1" applyAlignment="1" applyProtection="1">
      <alignment horizontal="center" vertical="center" wrapText="1"/>
      <protection locked="0"/>
    </xf>
    <xf numFmtId="0" fontId="35" fillId="5" borderId="12" xfId="3" applyFont="1" applyFill="1" applyBorder="1" applyAlignment="1">
      <alignment horizontal="left" vertical="center" wrapText="1"/>
    </xf>
    <xf numFmtId="0" fontId="14" fillId="0" borderId="55"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35" fillId="5" borderId="56" xfId="3" applyFont="1" applyFill="1" applyBorder="1" applyAlignment="1">
      <alignment horizontal="left" vertical="center" wrapText="1"/>
    </xf>
    <xf numFmtId="0" fontId="35" fillId="5" borderId="39" xfId="3" applyFont="1" applyFill="1" applyBorder="1" applyAlignment="1">
      <alignment horizontal="left" vertical="center" wrapText="1"/>
    </xf>
    <xf numFmtId="0" fontId="35" fillId="5" borderId="52" xfId="3" applyFont="1" applyFill="1" applyBorder="1" applyAlignment="1">
      <alignment horizontal="left" vertical="center" wrapText="1"/>
    </xf>
    <xf numFmtId="3" fontId="35" fillId="3" borderId="39" xfId="3" applyNumberFormat="1" applyFont="1" applyFill="1" applyBorder="1" applyAlignment="1" applyProtection="1">
      <alignment horizontal="center" vertical="center" wrapText="1"/>
      <protection locked="0"/>
    </xf>
    <xf numFmtId="0" fontId="35" fillId="5" borderId="40" xfId="3" applyFont="1" applyFill="1" applyBorder="1" applyAlignment="1">
      <alignment horizontal="left" vertical="center" wrapText="1"/>
    </xf>
    <xf numFmtId="14" fontId="45" fillId="0" borderId="56" xfId="0" applyNumberFormat="1" applyFont="1" applyBorder="1" applyAlignment="1" applyProtection="1">
      <alignment horizontal="center" vertical="center" wrapText="1"/>
      <protection locked="0"/>
    </xf>
    <xf numFmtId="14" fontId="45" fillId="0" borderId="40" xfId="0" applyNumberFormat="1" applyFont="1" applyBorder="1" applyAlignment="1" applyProtection="1">
      <alignment horizontal="center" vertical="center" wrapText="1"/>
      <protection locked="0"/>
    </xf>
    <xf numFmtId="3" fontId="37" fillId="0" borderId="56" xfId="0" applyNumberFormat="1" applyFont="1" applyBorder="1" applyAlignment="1" applyProtection="1">
      <alignment horizontal="center" vertical="center" wrapText="1"/>
      <protection locked="0"/>
    </xf>
    <xf numFmtId="3" fontId="37" fillId="0" borderId="40" xfId="0" applyNumberFormat="1" applyFont="1" applyBorder="1" applyAlignment="1" applyProtection="1">
      <alignment horizontal="center" vertical="center" wrapText="1"/>
      <protection locked="0"/>
    </xf>
    <xf numFmtId="0" fontId="35" fillId="5" borderId="57" xfId="3" applyFont="1" applyFill="1" applyBorder="1" applyAlignment="1">
      <alignment horizontal="left" vertical="center" wrapText="1"/>
    </xf>
    <xf numFmtId="0" fontId="35" fillId="5" borderId="50" xfId="3" applyFont="1" applyFill="1" applyBorder="1" applyAlignment="1">
      <alignment horizontal="left" vertical="center" wrapText="1"/>
    </xf>
    <xf numFmtId="0" fontId="38" fillId="0" borderId="57" xfId="0" applyFont="1" applyBorder="1" applyAlignment="1" applyProtection="1">
      <alignment horizontal="center" vertical="center" wrapText="1"/>
      <protection locked="0"/>
    </xf>
    <xf numFmtId="0" fontId="38" fillId="0" borderId="50" xfId="0" applyFont="1" applyBorder="1" applyAlignment="1" applyProtection="1">
      <alignment horizontal="center" vertical="center" wrapText="1"/>
      <protection locked="0"/>
    </xf>
    <xf numFmtId="0" fontId="35" fillId="5" borderId="59" xfId="3" applyFont="1" applyFill="1" applyBorder="1" applyAlignment="1">
      <alignment horizontal="left" vertical="center" wrapText="1"/>
    </xf>
    <xf numFmtId="0" fontId="35" fillId="5" borderId="46" xfId="3" applyFont="1" applyFill="1" applyBorder="1" applyAlignment="1">
      <alignment horizontal="left" vertical="center" wrapText="1"/>
    </xf>
    <xf numFmtId="0" fontId="38" fillId="0" borderId="59" xfId="0" applyFont="1" applyBorder="1" applyAlignment="1" applyProtection="1">
      <alignment horizontal="center" vertical="center" wrapText="1"/>
      <protection locked="0"/>
    </xf>
    <xf numFmtId="0" fontId="38" fillId="0" borderId="46" xfId="0" applyFont="1" applyBorder="1" applyAlignment="1" applyProtection="1">
      <alignment horizontal="center" vertical="center" wrapText="1"/>
      <protection locked="0"/>
    </xf>
    <xf numFmtId="0" fontId="35" fillId="5" borderId="49" xfId="3" applyFont="1" applyFill="1" applyBorder="1" applyAlignment="1">
      <alignment horizontal="left" vertical="center" wrapText="1"/>
    </xf>
    <xf numFmtId="0" fontId="35" fillId="5" borderId="41" xfId="3" applyFont="1" applyFill="1" applyBorder="1" applyAlignment="1">
      <alignment horizontal="left" vertical="center" wrapText="1"/>
    </xf>
    <xf numFmtId="0" fontId="35" fillId="5" borderId="53" xfId="3" applyFont="1" applyFill="1" applyBorder="1" applyAlignment="1">
      <alignment horizontal="left" vertical="center" wrapText="1"/>
    </xf>
    <xf numFmtId="3" fontId="35" fillId="3" borderId="41" xfId="3" applyNumberFormat="1" applyFont="1" applyFill="1" applyBorder="1" applyAlignment="1" applyProtection="1">
      <alignment horizontal="center" vertical="center" wrapText="1"/>
      <protection locked="0"/>
    </xf>
    <xf numFmtId="0" fontId="35" fillId="5" borderId="42" xfId="3" applyFont="1" applyFill="1" applyBorder="1" applyAlignment="1">
      <alignment horizontal="left" vertical="center" wrapText="1"/>
    </xf>
    <xf numFmtId="3" fontId="35" fillId="3" borderId="49" xfId="1" applyNumberFormat="1" applyFont="1" applyFill="1" applyBorder="1" applyAlignment="1" applyProtection="1">
      <alignment horizontal="center" vertical="center" wrapText="1"/>
    </xf>
    <xf numFmtId="3" fontId="35" fillId="3" borderId="42" xfId="1" applyNumberFormat="1" applyFont="1" applyFill="1" applyBorder="1" applyAlignment="1" applyProtection="1">
      <alignment horizontal="center" vertical="center" wrapText="1"/>
    </xf>
    <xf numFmtId="0" fontId="46" fillId="3" borderId="42" xfId="0" applyFont="1" applyFill="1" applyBorder="1" applyAlignment="1" applyProtection="1">
      <alignment vertical="center" wrapText="1"/>
      <protection locked="0"/>
    </xf>
    <xf numFmtId="0" fontId="38" fillId="3" borderId="1" xfId="0" applyFont="1" applyFill="1" applyBorder="1" applyAlignment="1" applyProtection="1">
      <alignment vertical="center" wrapText="1"/>
      <protection locked="0"/>
    </xf>
    <xf numFmtId="0" fontId="44" fillId="3" borderId="57" xfId="5" applyFont="1" applyFill="1" applyBorder="1" applyAlignment="1" applyProtection="1">
      <alignment horizontal="center" vertical="center" wrapText="1"/>
      <protection locked="0"/>
    </xf>
    <xf numFmtId="0" fontId="44" fillId="3" borderId="50" xfId="5" applyFont="1" applyFill="1" applyBorder="1" applyAlignment="1" applyProtection="1">
      <alignment horizontal="center" vertical="center" wrapText="1"/>
      <protection locked="0"/>
    </xf>
    <xf numFmtId="0" fontId="29" fillId="8" borderId="14" xfId="2" applyFont="1" applyFill="1" applyBorder="1" applyAlignment="1">
      <alignment horizontal="center" vertical="center"/>
    </xf>
    <xf numFmtId="0" fontId="29" fillId="8" borderId="15" xfId="2" applyFont="1" applyFill="1" applyBorder="1" applyAlignment="1">
      <alignment horizontal="center" vertical="center"/>
    </xf>
    <xf numFmtId="0" fontId="9" fillId="0" borderId="74" xfId="2" applyFont="1" applyBorder="1" applyAlignment="1">
      <alignment horizontal="center"/>
    </xf>
    <xf numFmtId="0" fontId="9" fillId="0" borderId="29" xfId="2" applyFont="1" applyBorder="1" applyAlignment="1">
      <alignment horizontal="center"/>
    </xf>
    <xf numFmtId="0" fontId="35" fillId="14" borderId="47" xfId="3" applyFont="1" applyFill="1" applyBorder="1" applyAlignment="1">
      <alignment horizontal="left" vertical="center" wrapText="1"/>
    </xf>
    <xf numFmtId="0" fontId="26" fillId="8" borderId="54" xfId="3" applyFont="1" applyFill="1" applyBorder="1" applyAlignment="1">
      <alignment horizontal="center" vertical="center" wrapText="1"/>
    </xf>
    <xf numFmtId="0" fontId="35" fillId="14" borderId="48" xfId="3" applyFont="1" applyFill="1" applyBorder="1" applyAlignment="1">
      <alignment horizontal="left" vertical="center" wrapText="1"/>
    </xf>
    <xf numFmtId="0" fontId="40" fillId="3" borderId="57" xfId="0" applyFont="1" applyFill="1" applyBorder="1" applyAlignment="1" applyProtection="1">
      <alignment horizontal="center" vertical="center" wrapText="1"/>
      <protection locked="0"/>
    </xf>
    <xf numFmtId="0" fontId="26" fillId="8" borderId="73" xfId="3" applyFont="1" applyFill="1" applyBorder="1" applyAlignment="1">
      <alignment horizontal="center" vertical="center" wrapText="1"/>
    </xf>
    <xf numFmtId="0" fontId="26" fillId="8" borderId="13" xfId="3" applyFont="1" applyFill="1" applyBorder="1" applyAlignment="1">
      <alignment horizontal="center" vertical="center" wrapText="1"/>
    </xf>
    <xf numFmtId="0" fontId="35" fillId="14" borderId="1" xfId="3" applyFont="1" applyFill="1" applyBorder="1" applyAlignment="1">
      <alignment horizontal="center" vertical="center" wrapText="1"/>
    </xf>
    <xf numFmtId="0" fontId="8" fillId="14" borderId="49" xfId="3" applyFont="1" applyFill="1" applyBorder="1" applyAlignment="1">
      <alignment horizontal="left" vertical="center" wrapText="1"/>
    </xf>
    <xf numFmtId="0" fontId="8" fillId="14" borderId="42" xfId="3" applyFont="1" applyFill="1" applyBorder="1" applyAlignment="1">
      <alignment horizontal="left" vertical="center" wrapText="1"/>
    </xf>
    <xf numFmtId="0" fontId="18" fillId="3" borderId="49" xfId="0" applyFont="1" applyFill="1" applyBorder="1" applyAlignment="1">
      <alignment horizontal="center" vertical="center" wrapText="1"/>
    </xf>
    <xf numFmtId="0" fontId="42" fillId="0" borderId="76" xfId="5" applyFont="1" applyBorder="1" applyAlignment="1" applyProtection="1">
      <alignment horizontal="center" vertical="center" wrapText="1"/>
      <protection locked="0"/>
    </xf>
    <xf numFmtId="0" fontId="42" fillId="0" borderId="15" xfId="5" applyFont="1" applyBorder="1" applyAlignment="1" applyProtection="1">
      <alignment horizontal="center" vertical="center" wrapText="1"/>
      <protection locked="0"/>
    </xf>
    <xf numFmtId="0" fontId="40" fillId="3" borderId="76" xfId="0" applyFont="1" applyFill="1" applyBorder="1" applyAlignment="1" applyProtection="1">
      <alignment horizontal="center" vertical="center" wrapText="1"/>
      <protection locked="0"/>
    </xf>
    <xf numFmtId="0" fontId="18" fillId="3" borderId="41" xfId="0" applyFont="1" applyFill="1" applyBorder="1" applyAlignment="1">
      <alignment horizontal="center" vertical="center" wrapText="1"/>
    </xf>
    <xf numFmtId="0" fontId="23" fillId="17" borderId="2" xfId="0" applyFont="1" applyFill="1" applyBorder="1" applyAlignment="1">
      <alignment horizontal="justify" vertical="center" wrapText="1"/>
    </xf>
    <xf numFmtId="0" fontId="23" fillId="17" borderId="3" xfId="0" applyFont="1" applyFill="1" applyBorder="1" applyAlignment="1">
      <alignment horizontal="justify" vertical="center" wrapText="1"/>
    </xf>
    <xf numFmtId="0" fontId="23" fillId="17" borderId="17" xfId="0" applyFont="1" applyFill="1" applyBorder="1" applyAlignment="1">
      <alignment horizontal="justify" vertical="center" wrapText="1"/>
    </xf>
    <xf numFmtId="0" fontId="47" fillId="17" borderId="2" xfId="0" applyFont="1" applyFill="1" applyBorder="1" applyAlignment="1">
      <alignment horizontal="justify" vertical="center" wrapText="1"/>
    </xf>
    <xf numFmtId="0" fontId="47" fillId="17" borderId="3" xfId="0" applyFont="1" applyFill="1" applyBorder="1" applyAlignment="1">
      <alignment horizontal="justify" vertical="center" wrapText="1"/>
    </xf>
    <xf numFmtId="0" fontId="47" fillId="17" borderId="17" xfId="0" applyFont="1" applyFill="1" applyBorder="1" applyAlignment="1">
      <alignment horizontal="justify" vertical="center" wrapText="1"/>
    </xf>
    <xf numFmtId="0" fontId="23" fillId="17" borderId="2" xfId="0" applyFont="1" applyFill="1" applyBorder="1" applyAlignment="1">
      <alignment horizontal="left" vertical="center" wrapText="1"/>
    </xf>
    <xf numFmtId="0" fontId="23" fillId="17" borderId="3" xfId="0" applyFont="1" applyFill="1" applyBorder="1" applyAlignment="1">
      <alignment horizontal="left" vertical="center" wrapText="1"/>
    </xf>
    <xf numFmtId="0" fontId="23" fillId="17" borderId="17" xfId="0" applyFont="1" applyFill="1" applyBorder="1" applyAlignment="1">
      <alignment horizontal="left" vertical="center" wrapText="1"/>
    </xf>
    <xf numFmtId="0" fontId="8" fillId="5" borderId="74" xfId="2" applyFont="1" applyFill="1" applyBorder="1" applyAlignment="1">
      <alignment horizontal="left" wrapText="1"/>
    </xf>
    <xf numFmtId="0" fontId="8" fillId="5" borderId="29" xfId="2" applyFont="1" applyFill="1" applyBorder="1" applyAlignment="1">
      <alignment horizontal="left" wrapText="1"/>
    </xf>
    <xf numFmtId="0" fontId="25" fillId="8" borderId="5" xfId="3" applyFont="1" applyFill="1" applyBorder="1" applyAlignment="1">
      <alignment horizontal="center" vertical="center" wrapText="1"/>
    </xf>
    <xf numFmtId="0" fontId="28" fillId="8" borderId="19" xfId="3" applyFont="1" applyFill="1" applyBorder="1" applyAlignment="1">
      <alignment horizontal="center" vertical="center" wrapText="1"/>
    </xf>
    <xf numFmtId="0" fontId="28" fillId="8" borderId="58" xfId="3" applyFont="1" applyFill="1" applyBorder="1" applyAlignment="1">
      <alignment horizontal="center" vertical="center" wrapText="1"/>
    </xf>
    <xf numFmtId="166" fontId="8" fillId="2" borderId="2" xfId="1" applyNumberFormat="1" applyFont="1" applyFill="1" applyBorder="1" applyAlignment="1" applyProtection="1">
      <alignment horizontal="center" vertical="center" wrapText="1"/>
      <protection locked="0"/>
    </xf>
    <xf numFmtId="166" fontId="8" fillId="2" borderId="4" xfId="1" applyNumberFormat="1" applyFont="1" applyFill="1" applyBorder="1" applyAlignment="1" applyProtection="1">
      <alignment horizontal="center" vertical="center" wrapText="1"/>
      <protection locked="0"/>
    </xf>
    <xf numFmtId="166" fontId="9" fillId="2" borderId="2" xfId="1" applyNumberFormat="1" applyFont="1" applyFill="1" applyBorder="1" applyAlignment="1" applyProtection="1">
      <alignment vertical="center" wrapText="1"/>
    </xf>
    <xf numFmtId="166" fontId="8" fillId="2" borderId="2" xfId="1" applyNumberFormat="1" applyFont="1" applyFill="1" applyBorder="1" applyAlignment="1">
      <alignment horizontal="center" vertical="center" wrapText="1"/>
    </xf>
    <xf numFmtId="166" fontId="8" fillId="2" borderId="4" xfId="1" applyNumberFormat="1" applyFont="1" applyFill="1" applyBorder="1" applyAlignment="1">
      <alignment horizontal="center" vertical="center" wrapText="1"/>
    </xf>
  </cellXfs>
  <cellStyles count="6">
    <cellStyle name="Hipervínculo" xfId="5" builtinId="8"/>
    <cellStyle name="Moneda" xfId="1" builtinId="4"/>
    <cellStyle name="Normal" xfId="0" builtinId="0"/>
    <cellStyle name="Normal 10" xfId="2"/>
    <cellStyle name="Normal 10 2" xfId="3"/>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464342</xdr:colOff>
      <xdr:row>0</xdr:row>
      <xdr:rowOff>114300</xdr:rowOff>
    </xdr:from>
    <xdr:to>
      <xdr:col>2</xdr:col>
      <xdr:colOff>341538</xdr:colOff>
      <xdr:row>4</xdr:row>
      <xdr:rowOff>30956</xdr:rowOff>
    </xdr:to>
    <xdr:pic>
      <xdr:nvPicPr>
        <xdr:cNvPr id="3" name="2 Imagen">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692" y="114300"/>
          <a:ext cx="611982" cy="945356"/>
        </a:xfrm>
        <a:prstGeom prst="rect">
          <a:avLst/>
        </a:prstGeom>
      </xdr:spPr>
    </xdr:pic>
    <xdr:clientData/>
  </xdr:twoCellAnchor>
  <xdr:twoCellAnchor>
    <xdr:from>
      <xdr:col>5</xdr:col>
      <xdr:colOff>628571</xdr:colOff>
      <xdr:row>0</xdr:row>
      <xdr:rowOff>95249</xdr:rowOff>
    </xdr:from>
    <xdr:to>
      <xdr:col>9</xdr:col>
      <xdr:colOff>23812</xdr:colOff>
      <xdr:row>3</xdr:row>
      <xdr:rowOff>35718</xdr:rowOff>
    </xdr:to>
    <xdr:sp macro="" textlink="">
      <xdr:nvSpPr>
        <xdr:cNvPr id="6" name="1 CuadroTexto">
          <a:extLst>
            <a:ext uri="{FF2B5EF4-FFF2-40B4-BE49-F238E27FC236}">
              <a16:creationId xmlns="" xmlns:a16="http://schemas.microsoft.com/office/drawing/2014/main" id="{00000000-0008-0000-0000-000006000000}"/>
            </a:ext>
          </a:extLst>
        </xdr:cNvPr>
        <xdr:cNvSpPr txBox="1"/>
      </xdr:nvSpPr>
      <xdr:spPr>
        <a:xfrm>
          <a:off x="5200571" y="95249"/>
          <a:ext cx="3562429" cy="869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lang="es-CL" sz="1600" b="1" i="1">
              <a:ln>
                <a:noFill/>
              </a:ln>
              <a:latin typeface="+mn-lt"/>
            </a:rPr>
            <a:t>FONDO DE</a:t>
          </a:r>
        </a:p>
        <a:p>
          <a:pPr algn="r"/>
          <a:r>
            <a:rPr lang="es-CL" sz="1600" b="1" i="1">
              <a:ln>
                <a:noFill/>
              </a:ln>
              <a:latin typeface="+mn-lt"/>
            </a:rPr>
            <a:t>ACTIVIDADES DEPORTIVAS</a:t>
          </a:r>
        </a:p>
        <a:p>
          <a:pPr algn="r"/>
          <a:r>
            <a:rPr lang="es-CL" sz="1600" b="1" i="1">
              <a:ln>
                <a:noFill/>
              </a:ln>
              <a:latin typeface="+mn-lt"/>
            </a:rPr>
            <a:t>2018</a:t>
          </a:r>
        </a:p>
      </xdr:txBody>
    </xdr:sp>
    <xdr:clientData/>
  </xdr:twoCellAnchor>
  <xdr:twoCellAnchor editAs="oneCell">
    <xdr:from>
      <xdr:col>9</xdr:col>
      <xdr:colOff>790576</xdr:colOff>
      <xdr:row>0</xdr:row>
      <xdr:rowOff>35719</xdr:rowOff>
    </xdr:from>
    <xdr:to>
      <xdr:col>10</xdr:col>
      <xdr:colOff>386821</xdr:colOff>
      <xdr:row>3</xdr:row>
      <xdr:rowOff>86236</xdr:rowOff>
    </xdr:to>
    <xdr:pic>
      <xdr:nvPicPr>
        <xdr:cNvPr id="7" name="Imagen 6" descr="C:\Users\mvillalba\Desktop\formularios en linea 2016\LETRAS 002-01.jpg">
          <a:extLst>
            <a:ext uri="{FF2B5EF4-FFF2-40B4-BE49-F238E27FC236}">
              <a16:creationId xmlns="" xmlns:a16="http://schemas.microsoft.com/office/drawing/2014/main" id="{00000000-0008-0000-0000-000007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5645" r="50834"/>
        <a:stretch/>
      </xdr:blipFill>
      <xdr:spPr bwMode="auto">
        <a:xfrm>
          <a:off x="12544426" y="35719"/>
          <a:ext cx="891646" cy="964917"/>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villalba/Desktop/FNDR%202018/SEGURIDAD%202017/Base%20de%20datos/BASE%20GENERAL%20DE%20SEGURIDAD%202017%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gallegos/Desktop/BASES%20Y%20FORMULARIOS%202018/FORMULARIO%20MEDIO%20AMBIENTE%202018%20(EDITAR%20Y%20ENVIAR%20A%20M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ADOS2017"/>
      <sheetName val="ACTA 2017"/>
      <sheetName val="EVALUACION"/>
      <sheetName val="FICHAEVALUACION"/>
      <sheetName val="ADM SEGURIDAD 2017"/>
      <sheetName val="Consolidado 2014-2015-2016"/>
      <sheetName val="RESUMEN PROYECTO"/>
      <sheetName val=" RESUMEN SEG 2017"/>
      <sheetName val="COMISION"/>
      <sheetName val="+70 IQQ"/>
      <sheetName val="+70 TAM"/>
      <sheetName val="-70"/>
      <sheetName val="INADMISIBLES"/>
      <sheetName val="INHABILIDADES 2017"/>
      <sheetName val="CUMPLERENDICION"/>
      <sheetName val="VALIDACIÓN 2017"/>
      <sheetName val="PP"/>
    </sheetNames>
    <sheetDataSet>
      <sheetData sheetId="0">
        <row r="8">
          <cell r="D8" t="str">
            <v>Nº CARPETA</v>
          </cell>
          <cell r="E8" t="str">
            <v>RUT DE LA INSTITUCIÓN</v>
          </cell>
          <cell r="F8" t="str">
            <v>NOMBRE DE LA INICIATIVA</v>
          </cell>
          <cell r="G8" t="str">
            <v>NOMBRE DE LA INSTITUCIÓN</v>
          </cell>
          <cell r="H8" t="str">
            <v>INHABILIDAD INSTITUCIÓN</v>
          </cell>
          <cell r="I8" t="str">
            <v>ESTADO DE VALIDACIÓN</v>
          </cell>
          <cell r="J8" t="str">
            <v>FECHA DE VALIDACIÓN</v>
          </cell>
          <cell r="K8" t="str">
            <v>FECHA DE TERMINO DE LA DIRECTIVA</v>
          </cell>
          <cell r="L8" t="str">
            <v>ESTADO DE LA DIRECTIVA</v>
          </cell>
          <cell r="M8" t="str">
            <v>OBSERVACIONES DE DIRECTIVA</v>
          </cell>
          <cell r="N8" t="str">
            <v>CERTIFICADO DE VIGENCIA</v>
          </cell>
          <cell r="O8" t="str">
            <v>OBSERVACIONES AL CERTIFICADO DE VIGENCIA</v>
          </cell>
          <cell r="P8" t="str">
            <v>Nº CARPETA</v>
          </cell>
          <cell r="Q8" t="str">
            <v>VIGENCIA DIRECTIVA</v>
          </cell>
          <cell r="R8" t="str">
            <v>DIRECCION INSTITUCION</v>
          </cell>
          <cell r="S8" t="str">
            <v>PROVINCIA</v>
          </cell>
          <cell r="T8" t="str">
            <v>COMUNA</v>
          </cell>
          <cell r="U8" t="str">
            <v>TELEFONO</v>
          </cell>
          <cell r="V8" t="str">
            <v>CELULAR</v>
          </cell>
          <cell r="W8" t="str">
            <v>CORREO ELECTRONICO</v>
          </cell>
          <cell r="X8" t="str">
            <v>DATOS INSTITUCIÓN</v>
          </cell>
          <cell r="Y8" t="str">
            <v>FECHA INICIO</v>
          </cell>
          <cell r="Z8" t="str">
            <v>FECHA TERMINO</v>
          </cell>
          <cell r="AA8" t="str">
            <v>FECHA CONSTITUCION</v>
          </cell>
          <cell r="AB8" t="str">
            <v>Nº CUENTA</v>
          </cell>
          <cell r="AC8" t="str">
            <v>TITULAR</v>
          </cell>
          <cell r="AD8" t="str">
            <v>BANCO</v>
          </cell>
          <cell r="AE8" t="str">
            <v>TIPO CUENTA</v>
          </cell>
          <cell r="AF8" t="str">
            <v>CUENTA BANCARIA INSTITUCIÓN</v>
          </cell>
          <cell r="AG8" t="str">
            <v>INHABILIDAD REPRESENTANTE LEGAL</v>
          </cell>
          <cell r="AH8" t="str">
            <v>NOMBRE REPRESANTE LEGAL</v>
          </cell>
          <cell r="AI8" t="str">
            <v>RUT REPRESANTE LEGAL</v>
          </cell>
          <cell r="AJ8" t="str">
            <v>DOMICILIO REPRESANTE LEGAL</v>
          </cell>
          <cell r="AK8" t="str">
            <v>TELEFONO REPRESANTE LEGAL</v>
          </cell>
          <cell r="AL8" t="str">
            <v>CELULAR REPRESANTE LEGAL</v>
          </cell>
          <cell r="AM8" t="str">
            <v>MAIL CONTACTO REPRESANTE LEGAL</v>
          </cell>
          <cell r="AN8" t="str">
            <v>ANTECEDENTES DEL REPRESENTANTE LEGAL</v>
          </cell>
          <cell r="AO8" t="str">
            <v>DOBLE EJECUTOR</v>
          </cell>
          <cell r="AP8" t="str">
            <v>PROYECTOS CON DOBLE EJECUTOR</v>
          </cell>
          <cell r="AQ8" t="str">
            <v>INHABILIDAD EJECUTOR</v>
          </cell>
          <cell r="AR8" t="str">
            <v>NOMBRE EJECUTOR</v>
          </cell>
          <cell r="AS8" t="str">
            <v>RUT EJECUTOR</v>
          </cell>
          <cell r="AT8" t="str">
            <v>DOMICILIO EJECUTOR</v>
          </cell>
          <cell r="AU8" t="str">
            <v>TELEFONO EJECUTOR</v>
          </cell>
          <cell r="AV8" t="str">
            <v>CELULAR EJECUTOR</v>
          </cell>
          <cell r="AW8" t="str">
            <v>MAIL CONTACTO EJECUTOR</v>
          </cell>
          <cell r="AX8" t="str">
            <v>ANTECEDENTES DEL EJECUTOR</v>
          </cell>
          <cell r="AY8" t="str">
            <v>COORDINADOR</v>
          </cell>
          <cell r="AZ8" t="str">
            <v>DOBLE COORDINADOR</v>
          </cell>
          <cell r="BA8" t="str">
            <v>NOMBRE COORDINADOR</v>
          </cell>
          <cell r="BB8" t="str">
            <v>RUT COORDINADOR</v>
          </cell>
          <cell r="BC8" t="str">
            <v>DOMICILIO COORDINADOR</v>
          </cell>
          <cell r="BD8" t="str">
            <v>TELEFONO COORDINADOR</v>
          </cell>
          <cell r="BE8" t="str">
            <v>CELULAR COORDINADOR</v>
          </cell>
          <cell r="BF8" t="str">
            <v>MAIL CONTACTO COORDINADOR</v>
          </cell>
          <cell r="BG8" t="str">
            <v>ANTECEDENTES DEL COORDINADOR</v>
          </cell>
          <cell r="BH8" t="str">
            <v xml:space="preserve">PROVINCIA donde se realizara la actividad </v>
          </cell>
          <cell r="BI8" t="str">
            <v xml:space="preserve">COMUNA donde se realizara la actividad  </v>
          </cell>
          <cell r="BJ8" t="str">
            <v>SECTOR  DONDE SE IMPLEMENTARA EL PROYECTO</v>
          </cell>
          <cell r="BK8" t="str">
            <v>N° BENEFICIARIO DIRECTO</v>
          </cell>
          <cell r="BL8" t="str">
            <v>BENEFICIARIO INDIRECTO</v>
          </cell>
          <cell r="BM8" t="str">
            <v>COSTO POR BENEFICIARIO DIRECTO</v>
          </cell>
          <cell r="BN8" t="str">
            <v>NUEVO / CONTINUIDAD</v>
          </cell>
          <cell r="BO8" t="str">
            <v>CATEGORIAS</v>
          </cell>
          <cell r="BP8" t="str">
            <v>SITUACIONAL</v>
          </cell>
          <cell r="BQ8" t="str">
            <v>PSICOSOCIAL</v>
          </cell>
          <cell r="BR8" t="str">
            <v xml:space="preserve">MESES DE DURACIÓN </v>
          </cell>
          <cell r="BS8" t="str">
            <v>FECHA ESTIMADA  INICIO</v>
          </cell>
          <cell r="BT8" t="str">
            <v>FECHA ESTIMADA TERMINO</v>
          </cell>
          <cell r="BU8" t="str">
            <v>OBJETIVO DEL PROYECTO</v>
          </cell>
          <cell r="BV8" t="str">
            <v>ANTECEDENTES DEL PROYECTO</v>
          </cell>
          <cell r="BW8" t="str">
            <v>MONTO  GORE $</v>
          </cell>
          <cell r="BX8" t="str">
            <v>APORTE PROPIO</v>
          </cell>
          <cell r="BY8" t="str">
            <v>OTROS APORTES $</v>
          </cell>
          <cell r="BZ8" t="str">
            <v>MONTO TOTAL $</v>
          </cell>
          <cell r="CA8" t="str">
            <v>MONTOS DEL PROYECTO</v>
          </cell>
          <cell r="CB8" t="str">
            <v>PROVEEDOR</v>
          </cell>
          <cell r="CC8" t="str">
            <v>REPRESENTANTE LEGAL</v>
          </cell>
          <cell r="CD8" t="str">
            <v>MONTO COTIZACIÓN</v>
          </cell>
          <cell r="CE8" t="str">
            <v>POSEE TRES COTIZACIONES</v>
          </cell>
          <cell r="CF8" t="str">
            <v>ANEXO 23</v>
          </cell>
          <cell r="CG8" t="str">
            <v>GASTOS DE MANTENCIÓN SOLO LUMINARIA</v>
          </cell>
          <cell r="CH8" t="str">
            <v>PROVEEDORES</v>
          </cell>
          <cell r="CI8" t="str">
            <v>ADMISIBLE / INADMISIBLE /RETIRADO</v>
          </cell>
          <cell r="CJ8" t="str">
            <v>OBSERVACIONES ADMISIBILIDAD</v>
          </cell>
          <cell r="CK8" t="str">
            <v>OBSERVACIONES PARA EVALUACIÓN</v>
          </cell>
          <cell r="CL8" t="str">
            <v>ADMISIBILIDAD</v>
          </cell>
          <cell r="CM8" t="str">
            <v>PERSONA QUE REALIZA EL FOLIADO</v>
          </cell>
          <cell r="CN8" t="str">
            <v>FOLIADO</v>
          </cell>
          <cell r="CO8" t="str">
            <v>OBSERVACIONES FOLIADO</v>
          </cell>
          <cell r="CP8" t="str">
            <v>FOLIADO</v>
          </cell>
          <cell r="CQ8" t="str">
            <v>FUERA DE BASES</v>
          </cell>
          <cell r="CR8" t="str">
            <v>NOMBRE EVALUADOR TÉCNICA</v>
          </cell>
          <cell r="CS8" t="str">
            <v>OBSERVACIONES EVALUADOR</v>
          </cell>
          <cell r="CT8" t="str">
            <v>POSTULACIÓN EN LINEA</v>
          </cell>
          <cell r="CU8" t="str">
            <v>PROVINCIA PROPUESTA</v>
          </cell>
          <cell r="CV8" t="str">
            <v xml:space="preserve">MONTO  SOLICITADO GORE </v>
          </cell>
          <cell r="CW8" t="str">
            <v>MONTO PROPUESTO EVALUADOR $</v>
          </cell>
          <cell r="CX8" t="str">
            <v>CANTIDAD DE REBAJA EN EVALUACIÓN</v>
          </cell>
          <cell r="CY8" t="str">
            <v>PUNTAJE</v>
          </cell>
          <cell r="CZ8" t="str">
            <v>ESTADO PUNTAJE</v>
          </cell>
          <cell r="DA8" t="str">
            <v>EVALUACIÓN</v>
          </cell>
          <cell r="DB8" t="str">
            <v xml:space="preserve">MONTO PROPUESTO EVALUADOR </v>
          </cell>
          <cell r="DC8" t="str">
            <v>COMISION CORE</v>
          </cell>
          <cell r="DD8" t="str">
            <v>CANTIDAD DE REBAJA DE CORE</v>
          </cell>
          <cell r="DE8" t="str">
            <v>ESTADO DE ADJUDICACIÓN</v>
          </cell>
          <cell r="DF8" t="str">
            <v>OBSERVACIONES CORE</v>
          </cell>
          <cell r="DG8" t="str">
            <v>PROVINCIA ADJUDICADA</v>
          </cell>
          <cell r="DH8" t="str">
            <v xml:space="preserve">TOTAL ADJUDICADO </v>
          </cell>
          <cell r="DI8" t="str">
            <v>CORE</v>
          </cell>
          <cell r="DJ8" t="str">
            <v xml:space="preserve">ESTADO CONVENIO </v>
          </cell>
          <cell r="DK8" t="str">
            <v>OBSERVACIONES DE CONVENIO</v>
          </cell>
          <cell r="DL8" t="str">
            <v xml:space="preserve">N° RESOLUCIÓN </v>
          </cell>
          <cell r="DM8" t="str">
            <v xml:space="preserve">OBSERVACIONES RESOLUCIÓN </v>
          </cell>
          <cell r="DN8" t="str">
            <v>N° DE PROYECTO</v>
          </cell>
          <cell r="DO8" t="str">
            <v>ESTADO ACTUAL</v>
          </cell>
          <cell r="DP8" t="str">
            <v>APROVADOS</v>
          </cell>
          <cell r="DQ8" t="str">
            <v>RESUMENES</v>
          </cell>
        </row>
        <row r="9">
          <cell r="D9">
            <v>1</v>
          </cell>
          <cell r="E9" t="str">
            <v>74.505.400-5</v>
          </cell>
          <cell r="F9" t="str">
            <v xml:space="preserve">CIVILIZACIÓN EN CONSTRUCCIÓN EDUACIÓN Y PREVENCIÓN </v>
          </cell>
          <cell r="G9" t="str">
            <v>JUNTA DE VECINOS ALTO LOS PUQUIOS</v>
          </cell>
          <cell r="H9" t="str">
            <v>HABILITADO</v>
          </cell>
          <cell r="I9" t="str">
            <v>Validada</v>
          </cell>
          <cell r="J9">
            <v>42783.398078703707</v>
          </cell>
          <cell r="K9">
            <v>43804</v>
          </cell>
          <cell r="L9" t="str">
            <v>DIRECTIVA VIGENTE</v>
          </cell>
          <cell r="M9" t="str">
            <v>OK</v>
          </cell>
          <cell r="N9" t="str">
            <v>OK</v>
          </cell>
          <cell r="O9">
            <v>0</v>
          </cell>
          <cell r="P9">
            <v>1</v>
          </cell>
          <cell r="Q9">
            <v>0</v>
          </cell>
          <cell r="R9" t="str">
            <v>Calle 4 S/N</v>
          </cell>
          <cell r="S9" t="str">
            <v>Iquique</v>
          </cell>
          <cell r="T9" t="str">
            <v>Iquique</v>
          </cell>
          <cell r="U9">
            <v>0</v>
          </cell>
          <cell r="V9">
            <v>953347237</v>
          </cell>
          <cell r="W9" t="str">
            <v>juntavecinos.altolospuquios@gmail.com</v>
          </cell>
          <cell r="X9">
            <v>0</v>
          </cell>
          <cell r="Y9">
            <v>42709</v>
          </cell>
          <cell r="Z9">
            <v>43804</v>
          </cell>
          <cell r="AA9">
            <v>34492</v>
          </cell>
          <cell r="AB9">
            <v>1364941559</v>
          </cell>
          <cell r="AC9" t="str">
            <v>Junta de Vecinos Alto Los Puquios</v>
          </cell>
          <cell r="AD9" t="str">
            <v>BANCO ESTADO DE CHILE</v>
          </cell>
          <cell r="AE9" t="str">
            <v>CUENTA DE AHORROS</v>
          </cell>
          <cell r="AF9">
            <v>0</v>
          </cell>
          <cell r="AG9" t="str">
            <v>HABILITADO</v>
          </cell>
          <cell r="AH9" t="str">
            <v>Jensy Larama Maldonado</v>
          </cell>
          <cell r="AI9" t="str">
            <v>8.294.176-2</v>
          </cell>
          <cell r="AJ9" t="str">
            <v>Pasaje Chamiza 3866</v>
          </cell>
          <cell r="AK9">
            <v>0</v>
          </cell>
          <cell r="AL9">
            <v>953347237</v>
          </cell>
          <cell r="AM9" t="str">
            <v>jensylarama.inspector@gmail.com</v>
          </cell>
          <cell r="AN9" t="str">
            <v xml:space="preserve"> </v>
          </cell>
          <cell r="AO9" t="str">
            <v>NO</v>
          </cell>
          <cell r="AP9">
            <v>0</v>
          </cell>
          <cell r="AQ9" t="str">
            <v>HABILITADO</v>
          </cell>
          <cell r="AR9" t="str">
            <v>RODOLFO EDUARDO SILVA SANSBERRO</v>
          </cell>
          <cell r="AS9" t="str">
            <v>22.662.765-0</v>
          </cell>
          <cell r="AT9" t="str">
            <v>PLAYA BLANCA 2236 DEPTO. 27</v>
          </cell>
          <cell r="AU9">
            <v>0</v>
          </cell>
          <cell r="AV9">
            <v>956680567</v>
          </cell>
          <cell r="AW9" t="str">
            <v>RESS2374@GMAIL.COM</v>
          </cell>
          <cell r="AX9">
            <v>0</v>
          </cell>
          <cell r="AY9" t="str">
            <v>NO</v>
          </cell>
          <cell r="AZ9">
            <v>0</v>
          </cell>
          <cell r="BA9">
            <v>0</v>
          </cell>
          <cell r="BB9">
            <v>0</v>
          </cell>
          <cell r="BC9">
            <v>0</v>
          </cell>
          <cell r="BD9">
            <v>0</v>
          </cell>
          <cell r="BE9">
            <v>0</v>
          </cell>
          <cell r="BF9">
            <v>0</v>
          </cell>
          <cell r="BG9">
            <v>0</v>
          </cell>
          <cell r="BH9" t="str">
            <v>IQUIQUE</v>
          </cell>
          <cell r="BI9" t="str">
            <v>IQUIQUE</v>
          </cell>
          <cell r="BJ9" t="str">
            <v>IQUIQUE</v>
          </cell>
          <cell r="BK9">
            <v>1105</v>
          </cell>
          <cell r="BL9">
            <v>4500</v>
          </cell>
          <cell r="BM9" t="e">
            <v>#VALUE!</v>
          </cell>
          <cell r="BN9" t="str">
            <v>NUEVO</v>
          </cell>
          <cell r="BO9" t="str">
            <v>PSICOSOCIAL</v>
          </cell>
          <cell r="BP9">
            <v>0</v>
          </cell>
          <cell r="BQ9">
            <v>0</v>
          </cell>
          <cell r="BR9">
            <v>10</v>
          </cell>
          <cell r="BS9">
            <v>42948</v>
          </cell>
          <cell r="BT9">
            <v>43251</v>
          </cell>
          <cell r="BU9" t="str">
            <v>ENTRENAR A PADRES, PROFESORES Y NIÑOS CON TRASTORNO DE LENGUAJE PARA EVITAR CONDUCTAS ADICTIVAS DE HECHOS CULTURALES CONTEMPORANEOS</v>
          </cell>
          <cell r="BV9">
            <v>0</v>
          </cell>
          <cell r="BW9">
            <v>14983490</v>
          </cell>
          <cell r="BX9">
            <v>0</v>
          </cell>
          <cell r="BY9">
            <v>0</v>
          </cell>
          <cell r="BZ9">
            <v>14983490</v>
          </cell>
          <cell r="CA9">
            <v>0</v>
          </cell>
          <cell r="CB9">
            <v>0</v>
          </cell>
          <cell r="CC9">
            <v>0</v>
          </cell>
          <cell r="CD9">
            <v>0</v>
          </cell>
          <cell r="CE9">
            <v>0</v>
          </cell>
          <cell r="CF9">
            <v>0</v>
          </cell>
          <cell r="CG9">
            <v>0</v>
          </cell>
          <cell r="CH9">
            <v>0</v>
          </cell>
          <cell r="CI9" t="str">
            <v>INADMISIBLE</v>
          </cell>
          <cell r="CJ9" t="str">
            <v>POSTULA CON FORMULARIO DE OTRO FONDO</v>
          </cell>
          <cell r="CK9">
            <v>0</v>
          </cell>
          <cell r="CL9">
            <v>0</v>
          </cell>
          <cell r="CM9">
            <v>0</v>
          </cell>
          <cell r="CN9" t="str">
            <v>NO</v>
          </cell>
          <cell r="CO9">
            <v>0</v>
          </cell>
          <cell r="CP9">
            <v>0</v>
          </cell>
          <cell r="CQ9">
            <v>0</v>
          </cell>
          <cell r="CR9">
            <v>0</v>
          </cell>
          <cell r="CS9">
            <v>0</v>
          </cell>
          <cell r="CT9">
            <v>0</v>
          </cell>
          <cell r="CU9">
            <v>0</v>
          </cell>
          <cell r="CV9">
            <v>0</v>
          </cell>
          <cell r="CW9">
            <v>0</v>
          </cell>
          <cell r="CX9">
            <v>0</v>
          </cell>
          <cell r="CY9" t="str">
            <v/>
          </cell>
          <cell r="CZ9" t="str">
            <v>INADMISIBLE</v>
          </cell>
          <cell r="DA9">
            <v>0</v>
          </cell>
          <cell r="DB9">
            <v>0</v>
          </cell>
          <cell r="DC9">
            <v>0</v>
          </cell>
          <cell r="DD9">
            <v>0</v>
          </cell>
          <cell r="DE9">
            <v>0</v>
          </cell>
          <cell r="DF9">
            <v>0</v>
          </cell>
          <cell r="DG9" t="str">
            <v/>
          </cell>
          <cell r="DH9" t="str">
            <v/>
          </cell>
          <cell r="DI9">
            <v>0</v>
          </cell>
          <cell r="DJ9">
            <v>0</v>
          </cell>
          <cell r="DK9">
            <v>0</v>
          </cell>
          <cell r="DL9">
            <v>0</v>
          </cell>
          <cell r="DM9">
            <v>0</v>
          </cell>
          <cell r="DN9">
            <v>1</v>
          </cell>
          <cell r="DO9" t="str">
            <v>INADMISIBLE</v>
          </cell>
          <cell r="DP9">
            <v>0</v>
          </cell>
          <cell r="DQ9">
            <v>0</v>
          </cell>
        </row>
        <row r="10">
          <cell r="D10">
            <v>2</v>
          </cell>
          <cell r="E10" t="str">
            <v>65.086.797-1</v>
          </cell>
          <cell r="F10" t="str">
            <v>SOÑANDO POR UN FUTURO MEJOR 2</v>
          </cell>
          <cell r="G10" t="str">
            <v>CENTRO SOCIAL CULTURAL Y DEPORTIVO ADMI</v>
          </cell>
          <cell r="H10" t="str">
            <v>HABILITADO</v>
          </cell>
          <cell r="I10" t="str">
            <v>Validada</v>
          </cell>
          <cell r="J10">
            <v>42789.446273148147</v>
          </cell>
          <cell r="K10">
            <v>42943</v>
          </cell>
          <cell r="L10" t="str">
            <v>DIRECTIVA ESTÁ POR VENCER</v>
          </cell>
          <cell r="M10" t="str">
            <v>DIRECTIVA VENCE EL MES  7</v>
          </cell>
          <cell r="N10" t="str">
            <v>OK</v>
          </cell>
          <cell r="O10">
            <v>0</v>
          </cell>
          <cell r="P10">
            <v>2</v>
          </cell>
          <cell r="Q10">
            <v>0</v>
          </cell>
          <cell r="R10" t="str">
            <v>LOS NOGALES 2873</v>
          </cell>
          <cell r="S10" t="str">
            <v>Iquique</v>
          </cell>
          <cell r="T10" t="str">
            <v>Alto Hospicio</v>
          </cell>
          <cell r="U10">
            <v>2496353</v>
          </cell>
          <cell r="V10">
            <v>61708837</v>
          </cell>
          <cell r="W10" t="str">
            <v>chileadmi@gmail.com</v>
          </cell>
          <cell r="X10">
            <v>0</v>
          </cell>
          <cell r="Y10">
            <v>41635</v>
          </cell>
          <cell r="Z10">
            <v>42943</v>
          </cell>
          <cell r="AA10">
            <v>41635</v>
          </cell>
          <cell r="AB10">
            <v>1870454097</v>
          </cell>
          <cell r="AC10" t="str">
            <v>CENTRO SOCIAL CULTURAL Y DEPORTIVO ADMI</v>
          </cell>
          <cell r="AD10" t="str">
            <v>BANCO ESTADO DE CHILE</v>
          </cell>
          <cell r="AE10" t="str">
            <v>CHEQUERA ELECTRONICA/ CUENTA VISTA</v>
          </cell>
          <cell r="AF10">
            <v>0</v>
          </cell>
          <cell r="AG10" t="str">
            <v>HABILITADO</v>
          </cell>
          <cell r="AH10" t="str">
            <v>NORMA ANGELICA REYES ARIAS</v>
          </cell>
          <cell r="AI10" t="str">
            <v>10.065.652-3</v>
          </cell>
          <cell r="AJ10" t="str">
            <v>SALVADOR ALLENDE 555 D73 B5 CONDOMINIO PORTADA ORIENTE IQUIQUE</v>
          </cell>
          <cell r="AK10">
            <v>954093337</v>
          </cell>
          <cell r="AL10">
            <v>954093337</v>
          </cell>
          <cell r="AM10" t="str">
            <v>karen.hofmann@hotmail.com</v>
          </cell>
          <cell r="AN10" t="str">
            <v xml:space="preserve"> </v>
          </cell>
          <cell r="AO10" t="str">
            <v>NO</v>
          </cell>
          <cell r="AP10">
            <v>0</v>
          </cell>
          <cell r="AQ10" t="str">
            <v>HABILITADO</v>
          </cell>
          <cell r="AR10" t="str">
            <v>CAMILA DIAZ REYES</v>
          </cell>
          <cell r="AS10" t="str">
            <v>16.892.196-9</v>
          </cell>
          <cell r="AT10">
            <v>0</v>
          </cell>
          <cell r="AU10">
            <v>0</v>
          </cell>
          <cell r="AV10">
            <v>0</v>
          </cell>
          <cell r="AW10">
            <v>0</v>
          </cell>
          <cell r="AX10">
            <v>0</v>
          </cell>
          <cell r="AY10" t="str">
            <v>NO</v>
          </cell>
          <cell r="AZ10">
            <v>0</v>
          </cell>
          <cell r="BA10" t="str">
            <v>KAREN INGRID HOFMANN</v>
          </cell>
          <cell r="BB10" t="str">
            <v>12.955.826-1</v>
          </cell>
          <cell r="BC10">
            <v>0</v>
          </cell>
          <cell r="BD10">
            <v>0</v>
          </cell>
          <cell r="BE10">
            <v>0</v>
          </cell>
          <cell r="BF10">
            <v>0</v>
          </cell>
          <cell r="BG10">
            <v>0</v>
          </cell>
          <cell r="BH10" t="str">
            <v>IQUIQUE</v>
          </cell>
          <cell r="BI10" t="str">
            <v>ALTO HOSPICIO</v>
          </cell>
          <cell r="BJ10">
            <v>0</v>
          </cell>
          <cell r="BK10">
            <v>0</v>
          </cell>
          <cell r="BL10">
            <v>0</v>
          </cell>
          <cell r="BM10" t="e">
            <v>#VALUE!</v>
          </cell>
          <cell r="BN10" t="str">
            <v>CONTINUIDAD</v>
          </cell>
          <cell r="BO10" t="str">
            <v>PSICOSOCIAL</v>
          </cell>
          <cell r="BP10">
            <v>0</v>
          </cell>
          <cell r="BQ10" t="str">
            <v>PREVENCIÓN INFANTOJUVENIL</v>
          </cell>
          <cell r="BR10" t="str">
            <v>INGRESAR SOLO NUMERO DE CANTIDAD DE MESES A EJECUTAR</v>
          </cell>
          <cell r="BS10" t="str">
            <v>INGRESAR FECHA</v>
          </cell>
          <cell r="BT10" t="e">
            <v>#VALUE!</v>
          </cell>
          <cell r="BU10" t="str">
            <v>RESCATAR A LOS NIÑOS, JOVENES Y ADOLECENTES QUE DEAMBULAN EN  LA FERIA Y LA TOMA DE LA PAMPA, DANDOLES ESPACIO PARA SU RECREACION, APOYO ESPIRITUAL Y SU ENSEÑANZA</v>
          </cell>
          <cell r="BV10">
            <v>0</v>
          </cell>
          <cell r="BW10">
            <v>11964710</v>
          </cell>
          <cell r="BX10">
            <v>0</v>
          </cell>
          <cell r="BY10">
            <v>0</v>
          </cell>
          <cell r="BZ10">
            <v>11964710</v>
          </cell>
          <cell r="CA10">
            <v>0</v>
          </cell>
          <cell r="CB10">
            <v>0</v>
          </cell>
          <cell r="CC10">
            <v>0</v>
          </cell>
          <cell r="CD10">
            <v>0</v>
          </cell>
          <cell r="CE10">
            <v>0</v>
          </cell>
          <cell r="CF10">
            <v>0</v>
          </cell>
          <cell r="CG10">
            <v>0</v>
          </cell>
          <cell r="CH10">
            <v>0</v>
          </cell>
          <cell r="CI10" t="str">
            <v>ADMISIBLE</v>
          </cell>
          <cell r="CJ10" t="str">
            <v>SIN OBSERVACIONES DE ADMISIBILIDAD</v>
          </cell>
          <cell r="CK10">
            <v>0</v>
          </cell>
          <cell r="CL10">
            <v>0</v>
          </cell>
          <cell r="CM10">
            <v>0</v>
          </cell>
          <cell r="CN10" t="str">
            <v>NO</v>
          </cell>
          <cell r="CO10">
            <v>0</v>
          </cell>
          <cell r="CP10">
            <v>0</v>
          </cell>
          <cell r="CQ10" t="str">
            <v>NO</v>
          </cell>
          <cell r="CR10" t="str">
            <v>MIGUEL REBORIDO</v>
          </cell>
          <cell r="CS10"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CT10" t="str">
            <v>PSICOSOCIAL</v>
          </cell>
          <cell r="CU10" t="str">
            <v>Iquique</v>
          </cell>
          <cell r="CV10">
            <v>11964710</v>
          </cell>
          <cell r="CW10">
            <v>11964710</v>
          </cell>
          <cell r="CX10">
            <v>0</v>
          </cell>
          <cell r="CY10">
            <v>0.70450000000000013</v>
          </cell>
          <cell r="CZ10" t="str">
            <v>ELEGIBLE</v>
          </cell>
          <cell r="DA10">
            <v>0</v>
          </cell>
          <cell r="DB10">
            <v>11964710</v>
          </cell>
          <cell r="DC10">
            <v>11964710</v>
          </cell>
          <cell r="DD10">
            <v>0</v>
          </cell>
          <cell r="DE10" t="str">
            <v>NO ADJUDICADO</v>
          </cell>
          <cell r="DF10">
            <v>0</v>
          </cell>
          <cell r="DG10" t="str">
            <v/>
          </cell>
          <cell r="DH10" t="str">
            <v/>
          </cell>
          <cell r="DI10">
            <v>0</v>
          </cell>
          <cell r="DJ10">
            <v>0</v>
          </cell>
          <cell r="DK10">
            <v>0</v>
          </cell>
          <cell r="DL10">
            <v>0</v>
          </cell>
          <cell r="DM10">
            <v>0</v>
          </cell>
          <cell r="DN10">
            <v>2</v>
          </cell>
          <cell r="DO10" t="str">
            <v>NO ADJUDICADO</v>
          </cell>
          <cell r="DP10">
            <v>0</v>
          </cell>
          <cell r="DQ10">
            <v>0</v>
          </cell>
        </row>
        <row r="11">
          <cell r="D11">
            <v>3</v>
          </cell>
          <cell r="E11" t="str">
            <v>65.992.780-2</v>
          </cell>
          <cell r="F11" t="str">
            <v>CON SEGURIDAD Y TRANQUILIDAD VIVIMOS EN NUESTRA COMUNIDAD</v>
          </cell>
          <cell r="G11" t="str">
            <v>CLUB DEPORTIVO EXPRESO</v>
          </cell>
          <cell r="H11" t="str">
            <v>HABILITADO</v>
          </cell>
          <cell r="I11" t="str">
            <v>Validada</v>
          </cell>
          <cell r="J11">
            <v>42852.41202546296</v>
          </cell>
          <cell r="K11">
            <v>42887</v>
          </cell>
          <cell r="L11" t="str">
            <v>DIRECTIVA ESTÁ POR VENCER</v>
          </cell>
          <cell r="M11" t="str">
            <v>DIRECTIVA VENCE EL MES  6</v>
          </cell>
          <cell r="N11" t="str">
            <v>OK</v>
          </cell>
          <cell r="O11">
            <v>0</v>
          </cell>
          <cell r="P11">
            <v>3</v>
          </cell>
          <cell r="Q11">
            <v>0</v>
          </cell>
          <cell r="R11" t="str">
            <v>Cespedes y Gonzales S/N</v>
          </cell>
          <cell r="S11" t="str">
            <v>Iquique</v>
          </cell>
          <cell r="T11" t="str">
            <v>Iquique</v>
          </cell>
          <cell r="U11">
            <v>0</v>
          </cell>
          <cell r="V11">
            <v>86735598</v>
          </cell>
          <cell r="W11" t="str">
            <v>expreso_2016@hotmail.com</v>
          </cell>
          <cell r="X11">
            <v>0</v>
          </cell>
          <cell r="Y11">
            <v>41791</v>
          </cell>
          <cell r="Z11">
            <v>42887</v>
          </cell>
          <cell r="AA11">
            <v>33217</v>
          </cell>
          <cell r="AB11">
            <v>1366076057</v>
          </cell>
          <cell r="AC11" t="str">
            <v>Club Deportivo Expreso</v>
          </cell>
          <cell r="AD11" t="str">
            <v>BANCO ESTADO DE CHILE</v>
          </cell>
          <cell r="AE11" t="str">
            <v>CUENTA DE AHORROS</v>
          </cell>
          <cell r="AF11">
            <v>0</v>
          </cell>
          <cell r="AG11" t="str">
            <v>HABILITADO</v>
          </cell>
          <cell r="AH11" t="str">
            <v>Federico Merida Aguirre</v>
          </cell>
          <cell r="AI11" t="str">
            <v>6.898.752-0</v>
          </cell>
          <cell r="AJ11" t="str">
            <v>Arturo Fernandes 859</v>
          </cell>
          <cell r="AK11">
            <v>0</v>
          </cell>
          <cell r="AL11">
            <v>86735598</v>
          </cell>
          <cell r="AM11" t="str">
            <v>CLUBDEPORTIVOEXPRESO@GMAIL.COM</v>
          </cell>
          <cell r="AN11" t="str">
            <v xml:space="preserve"> </v>
          </cell>
          <cell r="AO11" t="str">
            <v>NO</v>
          </cell>
          <cell r="AP11">
            <v>0</v>
          </cell>
          <cell r="AQ11" t="str">
            <v>HABILITADO</v>
          </cell>
          <cell r="AR11" t="str">
            <v>FEDERICO MERIDA AGUIRRE</v>
          </cell>
          <cell r="AS11" t="str">
            <v>6.898.752-0</v>
          </cell>
          <cell r="AT11">
            <v>0</v>
          </cell>
          <cell r="AU11">
            <v>0</v>
          </cell>
          <cell r="AV11">
            <v>0</v>
          </cell>
          <cell r="AW11">
            <v>0</v>
          </cell>
          <cell r="AX11">
            <v>0</v>
          </cell>
          <cell r="AY11" t="str">
            <v>NO</v>
          </cell>
          <cell r="AZ11">
            <v>0</v>
          </cell>
          <cell r="BA11">
            <v>0</v>
          </cell>
          <cell r="BB11">
            <v>0</v>
          </cell>
          <cell r="BC11">
            <v>0</v>
          </cell>
          <cell r="BD11">
            <v>0</v>
          </cell>
          <cell r="BE11">
            <v>0</v>
          </cell>
          <cell r="BF11">
            <v>0</v>
          </cell>
          <cell r="BG11">
            <v>0</v>
          </cell>
          <cell r="BH11" t="str">
            <v>IQUIQUE</v>
          </cell>
          <cell r="BI11" t="str">
            <v>IQUIQUE</v>
          </cell>
          <cell r="BJ11">
            <v>0</v>
          </cell>
          <cell r="BK11">
            <v>0</v>
          </cell>
          <cell r="BL11">
            <v>0</v>
          </cell>
          <cell r="BM11" t="e">
            <v>#VALUE!</v>
          </cell>
          <cell r="BN11" t="str">
            <v>NUEVO</v>
          </cell>
          <cell r="BO11" t="str">
            <v>SITUACIONAL</v>
          </cell>
          <cell r="BP11" t="str">
            <v>ALARMAS</v>
          </cell>
          <cell r="BQ11">
            <v>0</v>
          </cell>
          <cell r="BR11" t="str">
            <v>INGRESAR SOLO NUMERO DE CANTIDAD DE MESES A EJECUTAR</v>
          </cell>
          <cell r="BS11" t="str">
            <v>INGRESAR FECHA</v>
          </cell>
          <cell r="BT11" t="e">
            <v>#VALUE!</v>
          </cell>
          <cell r="BU11" t="str">
            <v>REDUCIR LAS OPORTUNIDADES DE OCURRENCIA DE DELITOS, DISMINUYENDO LA PERCEPCION DE VULNERABILIDAD, TEMOR E INSEGURIDAD DE LOS VECINOS DEL SECTOR MEDIANTE LA INSTALACION DE UN SISTEMA DE ALARMAS COMUNITARIAS</v>
          </cell>
          <cell r="BV11">
            <v>0</v>
          </cell>
          <cell r="BW11">
            <v>7960000</v>
          </cell>
          <cell r="BX11">
            <v>0</v>
          </cell>
          <cell r="BY11">
            <v>0</v>
          </cell>
          <cell r="BZ11">
            <v>7960000</v>
          </cell>
          <cell r="CA11">
            <v>0</v>
          </cell>
          <cell r="CB11" t="str">
            <v>NIKH DEPORTES</v>
          </cell>
          <cell r="CC11" t="str">
            <v>KATHERINE CEBALLOS PEDREROS</v>
          </cell>
          <cell r="CD11">
            <v>7200000</v>
          </cell>
          <cell r="CE11" t="str">
            <v>SI</v>
          </cell>
          <cell r="CF11">
            <v>0</v>
          </cell>
          <cell r="CG11">
            <v>0</v>
          </cell>
          <cell r="CH11">
            <v>0</v>
          </cell>
          <cell r="CI11" t="str">
            <v>ADMISIBLE</v>
          </cell>
          <cell r="CJ11" t="str">
            <v>SIN OBSERVACIONES DE ADMISIBILIDAD</v>
          </cell>
          <cell r="CK11">
            <v>0</v>
          </cell>
          <cell r="CL11">
            <v>0</v>
          </cell>
          <cell r="CM11">
            <v>0</v>
          </cell>
          <cell r="CN11" t="str">
            <v>NO</v>
          </cell>
          <cell r="CO11">
            <v>0</v>
          </cell>
          <cell r="CP11">
            <v>0</v>
          </cell>
          <cell r="CQ11" t="str">
            <v>NO</v>
          </cell>
          <cell r="CR11" t="str">
            <v>MIGUEL REBORIDO</v>
          </cell>
          <cell r="CS11"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CT11" t="str">
            <v>SITUACIONAL</v>
          </cell>
          <cell r="CU11" t="str">
            <v>Iquique</v>
          </cell>
          <cell r="CV11">
            <v>7960000</v>
          </cell>
          <cell r="CW11">
            <v>0</v>
          </cell>
          <cell r="CX11">
            <v>7960000</v>
          </cell>
          <cell r="CY11">
            <v>0.60099999999999998</v>
          </cell>
          <cell r="CZ11" t="str">
            <v>NO ELEGIBLE</v>
          </cell>
          <cell r="DA11">
            <v>0</v>
          </cell>
          <cell r="DB11">
            <v>0</v>
          </cell>
          <cell r="DC11">
            <v>0</v>
          </cell>
          <cell r="DD11">
            <v>0</v>
          </cell>
          <cell r="DE11">
            <v>0</v>
          </cell>
          <cell r="DF11">
            <v>0</v>
          </cell>
          <cell r="DG11" t="str">
            <v/>
          </cell>
          <cell r="DH11" t="str">
            <v/>
          </cell>
          <cell r="DI11">
            <v>0</v>
          </cell>
          <cell r="DJ11">
            <v>0</v>
          </cell>
          <cell r="DK11">
            <v>0</v>
          </cell>
          <cell r="DL11">
            <v>0</v>
          </cell>
          <cell r="DM11">
            <v>0</v>
          </cell>
          <cell r="DN11">
            <v>3</v>
          </cell>
          <cell r="DO11" t="str">
            <v>NO ELEGIBLE</v>
          </cell>
          <cell r="DP11">
            <v>0</v>
          </cell>
          <cell r="DQ11">
            <v>0</v>
          </cell>
        </row>
        <row r="12">
          <cell r="D12">
            <v>4</v>
          </cell>
          <cell r="E12" t="str">
            <v>65.001.177-5</v>
          </cell>
          <cell r="F12" t="str">
            <v>CON EDUACIÓN INTEGRAL, PREVENCIÓN DE LA VIOLENCIA ESCOLAR Y LA BUENA CONVIVENCIA SE CONSTRUYE: PAZ</v>
          </cell>
          <cell r="G12" t="str">
            <v>CLUB ADULTO MAYOR DEL CÍRCULO DE SUB OFICIALES EN RETIRO ALFREDO ROJAS GONZÁLEZ PARA UNA VIDA MEJOR</v>
          </cell>
          <cell r="H12" t="str">
            <v>HABILITADO</v>
          </cell>
          <cell r="I12" t="str">
            <v>Validada</v>
          </cell>
          <cell r="J12">
            <v>42787.643564814818</v>
          </cell>
          <cell r="K12">
            <v>42875</v>
          </cell>
          <cell r="L12" t="str">
            <v>DIRECTIVA ESTÁ POR VENCER</v>
          </cell>
          <cell r="M12" t="str">
            <v>DIRECTIVA VENCE EL MES  5</v>
          </cell>
          <cell r="N12" t="str">
            <v>OK</v>
          </cell>
          <cell r="O12">
            <v>0</v>
          </cell>
          <cell r="P12">
            <v>4</v>
          </cell>
          <cell r="Q12">
            <v>0</v>
          </cell>
          <cell r="R12" t="str">
            <v>O´Higgins 912</v>
          </cell>
          <cell r="S12" t="str">
            <v>Iquique</v>
          </cell>
          <cell r="T12" t="str">
            <v>Iquique</v>
          </cell>
          <cell r="U12">
            <v>0</v>
          </cell>
          <cell r="V12">
            <v>982933104</v>
          </cell>
          <cell r="W12" t="str">
            <v>camssoovidamejor@hotmail.com</v>
          </cell>
          <cell r="X12">
            <v>0</v>
          </cell>
          <cell r="Y12">
            <v>41779</v>
          </cell>
          <cell r="Z12">
            <v>42875</v>
          </cell>
          <cell r="AA12">
            <v>39721</v>
          </cell>
          <cell r="AB12">
            <v>1366005290</v>
          </cell>
          <cell r="AC12" t="str">
            <v>Club Adulto Mayor del Círculo de SSOO Alfredo Rojas Gonzalez Para Una Vida Mejor</v>
          </cell>
          <cell r="AD12" t="str">
            <v>BANCO ESTADO DE CHILE</v>
          </cell>
          <cell r="AE12" t="str">
            <v>CUENTA DE AHORROS</v>
          </cell>
          <cell r="AF12">
            <v>0</v>
          </cell>
          <cell r="AG12" t="str">
            <v>HABILITADO</v>
          </cell>
          <cell r="AH12" t="str">
            <v>Humberto Bustos Maturana</v>
          </cell>
          <cell r="AI12" t="str">
            <v>4.867.438-0</v>
          </cell>
          <cell r="AJ12" t="str">
            <v>Gorostiaga 103</v>
          </cell>
          <cell r="AK12">
            <v>5722322279</v>
          </cell>
          <cell r="AL12">
            <v>982933104</v>
          </cell>
          <cell r="AM12" t="str">
            <v>humbertobustosmaturana@yahoo.es</v>
          </cell>
          <cell r="AN12" t="str">
            <v xml:space="preserve"> </v>
          </cell>
          <cell r="AO12" t="str">
            <v>NO</v>
          </cell>
          <cell r="AP12">
            <v>0</v>
          </cell>
          <cell r="AQ12" t="str">
            <v>HABILITADO</v>
          </cell>
          <cell r="AR12" t="str">
            <v>MONICA PATRICIA BOLIVAR BARRIGA</v>
          </cell>
          <cell r="AS12" t="str">
            <v>6.648.275-8</v>
          </cell>
          <cell r="AT12">
            <v>0</v>
          </cell>
          <cell r="AU12">
            <v>0</v>
          </cell>
          <cell r="AV12">
            <v>0</v>
          </cell>
          <cell r="AW12">
            <v>0</v>
          </cell>
          <cell r="AX12">
            <v>0</v>
          </cell>
          <cell r="AY12" t="str">
            <v>NO</v>
          </cell>
          <cell r="AZ12">
            <v>0</v>
          </cell>
          <cell r="BA12">
            <v>0</v>
          </cell>
          <cell r="BB12">
            <v>0</v>
          </cell>
          <cell r="BC12">
            <v>0</v>
          </cell>
          <cell r="BD12">
            <v>0</v>
          </cell>
          <cell r="BE12">
            <v>0</v>
          </cell>
          <cell r="BF12">
            <v>0</v>
          </cell>
          <cell r="BG12">
            <v>0</v>
          </cell>
          <cell r="BH12" t="str">
            <v>IQUIQUE</v>
          </cell>
          <cell r="BI12" t="str">
            <v>IQUIQUE</v>
          </cell>
          <cell r="BJ12">
            <v>0</v>
          </cell>
          <cell r="BK12">
            <v>0</v>
          </cell>
          <cell r="BL12">
            <v>0</v>
          </cell>
          <cell r="BM12" t="e">
            <v>#VALUE!</v>
          </cell>
          <cell r="BN12" t="str">
            <v>CONTINUIDAD</v>
          </cell>
          <cell r="BO12" t="str">
            <v>PSICOSOCIAL</v>
          </cell>
          <cell r="BP12">
            <v>0</v>
          </cell>
          <cell r="BQ12" t="str">
            <v>PREVENCIÓN VIOLENCIA ESCOLAR</v>
          </cell>
          <cell r="BR12" t="str">
            <v>INGRESAR SOLO NUMERO DE CANTIDAD DE MESES A EJECUTAR</v>
          </cell>
          <cell r="BS12" t="str">
            <v>INGRESAR FECHA</v>
          </cell>
          <cell r="BT12" t="e">
            <v>#VALUE!</v>
          </cell>
          <cell r="BU12" t="str">
            <v>DESARROLLAR LA CONVIVENCIA ESCOLARDE LOS MIEMBROS DE LA COMUNIDAD EDUCATIVA DEL COLEGIO DE LENGUAJE SANTA LAURA CON LAS BUENAS PRACTICAS DE LAS RELACIONES HUMANAS</v>
          </cell>
          <cell r="BV12">
            <v>0</v>
          </cell>
          <cell r="BW12">
            <v>12000000</v>
          </cell>
          <cell r="BX12">
            <v>0</v>
          </cell>
          <cell r="BY12">
            <v>0</v>
          </cell>
          <cell r="BZ12">
            <v>12000000</v>
          </cell>
          <cell r="CA12">
            <v>0</v>
          </cell>
          <cell r="CB12">
            <v>0</v>
          </cell>
          <cell r="CC12">
            <v>0</v>
          </cell>
          <cell r="CD12">
            <v>0</v>
          </cell>
          <cell r="CE12">
            <v>0</v>
          </cell>
          <cell r="CF12">
            <v>0</v>
          </cell>
          <cell r="CG12">
            <v>0</v>
          </cell>
          <cell r="CH12">
            <v>0</v>
          </cell>
          <cell r="CI12" t="str">
            <v>ADMISIBLE</v>
          </cell>
          <cell r="CJ12" t="str">
            <v>SIN OBSERVACIONES DE ADMISIBILIDAD</v>
          </cell>
          <cell r="CK12">
            <v>0</v>
          </cell>
          <cell r="CL12">
            <v>0</v>
          </cell>
          <cell r="CM12">
            <v>0</v>
          </cell>
          <cell r="CN12" t="str">
            <v>NO</v>
          </cell>
          <cell r="CO12">
            <v>0</v>
          </cell>
          <cell r="CP12">
            <v>0</v>
          </cell>
          <cell r="CQ12" t="str">
            <v>NO</v>
          </cell>
          <cell r="CR12" t="str">
            <v>MIGUEL REBORIDO</v>
          </cell>
          <cell r="CS12"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CT12" t="str">
            <v>PSICOSOCIAL</v>
          </cell>
          <cell r="CU12" t="str">
            <v>Iquique</v>
          </cell>
          <cell r="CV12">
            <v>12000000</v>
          </cell>
          <cell r="CW12">
            <v>12000000</v>
          </cell>
          <cell r="CX12">
            <v>0</v>
          </cell>
          <cell r="CY12">
            <v>0.70050000000000012</v>
          </cell>
          <cell r="CZ12" t="str">
            <v>ELEGIBLE</v>
          </cell>
          <cell r="DA12">
            <v>0</v>
          </cell>
          <cell r="DB12">
            <v>12000000</v>
          </cell>
          <cell r="DC12">
            <v>12000000</v>
          </cell>
          <cell r="DD12">
            <v>0</v>
          </cell>
          <cell r="DE12" t="str">
            <v>NO ADJUDICADO</v>
          </cell>
          <cell r="DF12">
            <v>0</v>
          </cell>
          <cell r="DG12" t="str">
            <v/>
          </cell>
          <cell r="DH12" t="str">
            <v/>
          </cell>
          <cell r="DI12">
            <v>0</v>
          </cell>
          <cell r="DJ12">
            <v>0</v>
          </cell>
          <cell r="DK12">
            <v>0</v>
          </cell>
          <cell r="DL12">
            <v>0</v>
          </cell>
          <cell r="DM12">
            <v>0</v>
          </cell>
          <cell r="DN12">
            <v>4</v>
          </cell>
          <cell r="DO12" t="str">
            <v>NO ADJUDICADO</v>
          </cell>
          <cell r="DP12">
            <v>0</v>
          </cell>
          <cell r="DQ12">
            <v>0</v>
          </cell>
        </row>
        <row r="13">
          <cell r="D13">
            <v>5</v>
          </cell>
          <cell r="E13" t="str">
            <v>65.049.370-2</v>
          </cell>
          <cell r="F13" t="str">
            <v>PREVENIR ES CREAR PAZ. EDUCAR ES CONSTRUIR PAZ. PAZ ES NO VIOLENCIA</v>
          </cell>
          <cell r="G13" t="str">
            <v>UNION COMUNAL SIGLO XXI</v>
          </cell>
          <cell r="H13" t="str">
            <v>HABILITADO</v>
          </cell>
          <cell r="I13" t="str">
            <v>Validada</v>
          </cell>
          <cell r="J13">
            <v>42787.640636574077</v>
          </cell>
          <cell r="K13">
            <v>42990</v>
          </cell>
          <cell r="L13" t="str">
            <v>DIRECTIVA ESTÁ POR VENCER</v>
          </cell>
          <cell r="M13" t="str">
            <v>DIRECTIVA VENCE EL MES  9</v>
          </cell>
          <cell r="N13" t="str">
            <v>OK</v>
          </cell>
          <cell r="O13">
            <v>0</v>
          </cell>
          <cell r="P13">
            <v>5</v>
          </cell>
          <cell r="Q13">
            <v>0</v>
          </cell>
          <cell r="R13" t="str">
            <v>Agua Santa 3296</v>
          </cell>
          <cell r="S13" t="str">
            <v>Iquique</v>
          </cell>
          <cell r="T13" t="str">
            <v>Iquique</v>
          </cell>
          <cell r="U13">
            <v>572449095</v>
          </cell>
          <cell r="V13">
            <v>96979643</v>
          </cell>
          <cell r="W13" t="str">
            <v>ucamsigloxxi@gmail.com</v>
          </cell>
          <cell r="X13">
            <v>0</v>
          </cell>
          <cell r="Y13">
            <v>41894</v>
          </cell>
          <cell r="Z13">
            <v>42990</v>
          </cell>
          <cell r="AA13">
            <v>40328</v>
          </cell>
          <cell r="AB13">
            <v>1365801416</v>
          </cell>
          <cell r="AC13" t="str">
            <v>Unión Comunal Siglo XXI</v>
          </cell>
          <cell r="AD13" t="str">
            <v>BANCO ESTADO DE CHILE</v>
          </cell>
          <cell r="AE13" t="str">
            <v>CUENTA DE AHORROS</v>
          </cell>
          <cell r="AF13">
            <v>0</v>
          </cell>
          <cell r="AG13" t="str">
            <v>HABILITADO</v>
          </cell>
          <cell r="AH13" t="str">
            <v>Mario Muñoz Risso</v>
          </cell>
          <cell r="AI13" t="str">
            <v>9.781.077-K</v>
          </cell>
          <cell r="AJ13" t="str">
            <v>Pasaje Sibaya 2262</v>
          </cell>
          <cell r="AK13">
            <v>0</v>
          </cell>
          <cell r="AL13">
            <v>96979643</v>
          </cell>
          <cell r="AM13" t="str">
            <v>m.risso@yahoo.es</v>
          </cell>
          <cell r="AN13" t="str">
            <v xml:space="preserve"> </v>
          </cell>
          <cell r="AO13" t="str">
            <v>NO</v>
          </cell>
          <cell r="AP13">
            <v>0</v>
          </cell>
          <cell r="AQ13" t="str">
            <v>HABILITADO</v>
          </cell>
          <cell r="AR13" t="str">
            <v>RODOLFO EDUARDO SILVA SANSBERRO</v>
          </cell>
          <cell r="AS13" t="str">
            <v>22.662.765-0</v>
          </cell>
          <cell r="AT13">
            <v>0</v>
          </cell>
          <cell r="AU13">
            <v>0</v>
          </cell>
          <cell r="AV13">
            <v>0</v>
          </cell>
          <cell r="AW13">
            <v>0</v>
          </cell>
          <cell r="AX13">
            <v>0</v>
          </cell>
          <cell r="AY13" t="str">
            <v>NO</v>
          </cell>
          <cell r="AZ13">
            <v>0</v>
          </cell>
          <cell r="BA13">
            <v>0</v>
          </cell>
          <cell r="BB13">
            <v>0</v>
          </cell>
          <cell r="BC13">
            <v>0</v>
          </cell>
          <cell r="BD13">
            <v>0</v>
          </cell>
          <cell r="BE13">
            <v>0</v>
          </cell>
          <cell r="BF13">
            <v>0</v>
          </cell>
          <cell r="BG13">
            <v>0</v>
          </cell>
          <cell r="BH13" t="str">
            <v>IQUIQUE</v>
          </cell>
          <cell r="BI13" t="str">
            <v>IQUIQUE</v>
          </cell>
          <cell r="BJ13">
            <v>0</v>
          </cell>
          <cell r="BK13">
            <v>0</v>
          </cell>
          <cell r="BL13">
            <v>0</v>
          </cell>
          <cell r="BM13" t="e">
            <v>#VALUE!</v>
          </cell>
          <cell r="BN13" t="str">
            <v>CONTINUIDAD</v>
          </cell>
          <cell r="BO13" t="str">
            <v>PSICOSOCIAL</v>
          </cell>
          <cell r="BP13">
            <v>0</v>
          </cell>
          <cell r="BQ13" t="str">
            <v>CONVIVENCIA COMUNITARIA</v>
          </cell>
          <cell r="BR13" t="str">
            <v>INGRESAR SOLO NUMERO DE CANTIDAD DE MESES A EJECUTAR</v>
          </cell>
          <cell r="BS13" t="str">
            <v>INGRESAR FECHA</v>
          </cell>
          <cell r="BT13" t="e">
            <v>#VALUE!</v>
          </cell>
          <cell r="BU13" t="str">
            <v>EDUCAR A NIÑOS, PADRES Y FUNCIONARIOS DEL ESTABLECIMIENTO ESCUELA ESPECIAL DE LENGUAJE MONSERRAT, EN EL VALOR UNIVERSAL DE LA PAZ Y LA NO VIOLENCIA</v>
          </cell>
          <cell r="BV13">
            <v>0</v>
          </cell>
          <cell r="BW13">
            <v>11422800</v>
          </cell>
          <cell r="BX13">
            <v>0</v>
          </cell>
          <cell r="BY13">
            <v>0</v>
          </cell>
          <cell r="BZ13">
            <v>11422800</v>
          </cell>
          <cell r="CA13">
            <v>0</v>
          </cell>
          <cell r="CB13">
            <v>0</v>
          </cell>
          <cell r="CC13">
            <v>0</v>
          </cell>
          <cell r="CD13">
            <v>0</v>
          </cell>
          <cell r="CE13">
            <v>0</v>
          </cell>
          <cell r="CF13">
            <v>0</v>
          </cell>
          <cell r="CG13">
            <v>0</v>
          </cell>
          <cell r="CH13">
            <v>0</v>
          </cell>
          <cell r="CI13" t="str">
            <v>ADMISIBLE</v>
          </cell>
          <cell r="CJ13" t="str">
            <v>SIN OBSERVACIONES DE ADMISIBILIDAD</v>
          </cell>
          <cell r="CK13" t="str">
            <v>CERITFICADO DE VIGENCIA DEBE ACTUALIZARLO</v>
          </cell>
          <cell r="CL13">
            <v>0</v>
          </cell>
          <cell r="CM13">
            <v>0</v>
          </cell>
          <cell r="CN13" t="str">
            <v>NO</v>
          </cell>
          <cell r="CO13">
            <v>0</v>
          </cell>
          <cell r="CP13">
            <v>0</v>
          </cell>
          <cell r="CQ13" t="str">
            <v>NO</v>
          </cell>
          <cell r="CR13" t="str">
            <v>MIGUEL REBORIDO</v>
          </cell>
          <cell r="CS13" t="str">
            <v>1.  LA DESCRIPCIÓN DE LOS BENEFICIARIOS Y POBLACIÓN OBJETIVA NO SE CORRESPONDEN EN CANTIDAD . 
2. EN CASO DE AUTORIZARSE REAJUSTAR MONTOS DE INVERSIÓN TENIENDO EN CUENTA SU PRINCIPAL OBJETIVO PEDAGÓGICO.</v>
          </cell>
          <cell r="CT13" t="str">
            <v>PSICOSOCIAL</v>
          </cell>
          <cell r="CU13" t="str">
            <v>Iquique</v>
          </cell>
          <cell r="CV13">
            <v>11422800</v>
          </cell>
          <cell r="CW13">
            <v>11422800</v>
          </cell>
          <cell r="CX13">
            <v>0</v>
          </cell>
          <cell r="CY13">
            <v>0.71250000000000013</v>
          </cell>
          <cell r="CZ13" t="str">
            <v>ELEGIBLE</v>
          </cell>
          <cell r="DA13">
            <v>0</v>
          </cell>
          <cell r="DB13">
            <v>11422800</v>
          </cell>
          <cell r="DC13">
            <v>11422800</v>
          </cell>
          <cell r="DD13">
            <v>0</v>
          </cell>
          <cell r="DE13" t="str">
            <v>NO ADJUDICADO</v>
          </cell>
          <cell r="DF13">
            <v>0</v>
          </cell>
          <cell r="DG13" t="str">
            <v/>
          </cell>
          <cell r="DH13" t="str">
            <v/>
          </cell>
          <cell r="DI13">
            <v>0</v>
          </cell>
          <cell r="DJ13">
            <v>0</v>
          </cell>
          <cell r="DK13">
            <v>0</v>
          </cell>
          <cell r="DL13">
            <v>0</v>
          </cell>
          <cell r="DM13">
            <v>0</v>
          </cell>
          <cell r="DN13">
            <v>5</v>
          </cell>
          <cell r="DO13" t="str">
            <v>NO ADJUDICADO</v>
          </cell>
          <cell r="DP13">
            <v>0</v>
          </cell>
          <cell r="DQ13">
            <v>0</v>
          </cell>
        </row>
        <row r="14">
          <cell r="D14">
            <v>6</v>
          </cell>
          <cell r="E14" t="str">
            <v>74.505.400-5</v>
          </cell>
          <cell r="F14" t="str">
            <v>EN ALTO LOS PUQUIOS 4 NOS CUIDAMOS DEL DELITO, DIRIGENTES Y FAMILIAS TOMADOS DE LAS MANOS</v>
          </cell>
          <cell r="G14" t="str">
            <v>JUNTA DE VECINOS ALTO LOS PUQUIOS</v>
          </cell>
          <cell r="H14" t="str">
            <v>HABILITADO</v>
          </cell>
          <cell r="I14" t="str">
            <v>Validada</v>
          </cell>
          <cell r="J14">
            <v>42783.398078703707</v>
          </cell>
          <cell r="K14">
            <v>43804</v>
          </cell>
          <cell r="L14" t="str">
            <v>DIRECTIVA VIGENTE</v>
          </cell>
          <cell r="M14" t="str">
            <v>OK</v>
          </cell>
          <cell r="N14" t="str">
            <v>OK</v>
          </cell>
          <cell r="O14">
            <v>0</v>
          </cell>
          <cell r="P14">
            <v>6</v>
          </cell>
          <cell r="Q14">
            <v>0</v>
          </cell>
          <cell r="R14" t="str">
            <v>Calle 4 S/N</v>
          </cell>
          <cell r="S14" t="str">
            <v>Iquique</v>
          </cell>
          <cell r="T14" t="str">
            <v>Iquique</v>
          </cell>
          <cell r="U14">
            <v>0</v>
          </cell>
          <cell r="V14">
            <v>953347237</v>
          </cell>
          <cell r="W14" t="str">
            <v>juntavecinos.altolospuquios@gmail.com</v>
          </cell>
          <cell r="X14">
            <v>0</v>
          </cell>
          <cell r="Y14">
            <v>42709</v>
          </cell>
          <cell r="Z14">
            <v>43804</v>
          </cell>
          <cell r="AA14">
            <v>34492</v>
          </cell>
          <cell r="AB14">
            <v>1364941559</v>
          </cell>
          <cell r="AC14" t="str">
            <v>Junta de Vecinos Alto Los Puquios</v>
          </cell>
          <cell r="AD14" t="str">
            <v>BANCO ESTADO DE CHILE</v>
          </cell>
          <cell r="AE14" t="str">
            <v>CUENTA DE AHORROS</v>
          </cell>
          <cell r="AF14">
            <v>0</v>
          </cell>
          <cell r="AG14" t="str">
            <v>HABILITADO</v>
          </cell>
          <cell r="AH14" t="str">
            <v>Jensy Larama Maldonado</v>
          </cell>
          <cell r="AI14" t="str">
            <v>8.294.176-2</v>
          </cell>
          <cell r="AJ14" t="str">
            <v>Pasaje Chamiza 3866</v>
          </cell>
          <cell r="AK14">
            <v>0</v>
          </cell>
          <cell r="AL14">
            <v>953347237</v>
          </cell>
          <cell r="AM14" t="str">
            <v>jensylarama.inspector@gmail.com</v>
          </cell>
          <cell r="AN14" t="str">
            <v xml:space="preserve"> </v>
          </cell>
          <cell r="AO14" t="str">
            <v>NO</v>
          </cell>
          <cell r="AP14">
            <v>0</v>
          </cell>
          <cell r="AQ14" t="str">
            <v>HABILITADO</v>
          </cell>
          <cell r="AR14" t="str">
            <v>MARIA GRACIA LASALA ROMERO</v>
          </cell>
          <cell r="AS14" t="str">
            <v>10.614.095-2</v>
          </cell>
          <cell r="AT14">
            <v>0</v>
          </cell>
          <cell r="AU14">
            <v>0</v>
          </cell>
          <cell r="AV14">
            <v>0</v>
          </cell>
          <cell r="AW14">
            <v>0</v>
          </cell>
          <cell r="AX14">
            <v>0</v>
          </cell>
          <cell r="AY14" t="str">
            <v>NO</v>
          </cell>
          <cell r="AZ14">
            <v>0</v>
          </cell>
          <cell r="BA14">
            <v>0</v>
          </cell>
          <cell r="BB14">
            <v>0</v>
          </cell>
          <cell r="BC14">
            <v>0</v>
          </cell>
          <cell r="BD14">
            <v>0</v>
          </cell>
          <cell r="BE14">
            <v>0</v>
          </cell>
          <cell r="BF14">
            <v>0</v>
          </cell>
          <cell r="BG14">
            <v>0</v>
          </cell>
          <cell r="BH14" t="str">
            <v>IQUIQUE</v>
          </cell>
          <cell r="BI14" t="str">
            <v>IQUIQUE</v>
          </cell>
          <cell r="BJ14">
            <v>0</v>
          </cell>
          <cell r="BK14">
            <v>0</v>
          </cell>
          <cell r="BL14">
            <v>0</v>
          </cell>
          <cell r="BM14" t="e">
            <v>#VALUE!</v>
          </cell>
          <cell r="BN14" t="str">
            <v>NUEVO</v>
          </cell>
          <cell r="BO14" t="str">
            <v>PSICOSOCIAL</v>
          </cell>
          <cell r="BP14">
            <v>0</v>
          </cell>
          <cell r="BQ14" t="str">
            <v>PREVENCIÓN VIOLENCIA ESCOLAR</v>
          </cell>
          <cell r="BR14" t="str">
            <v>INGRESAR SOLO NUMERO DE CANTIDAD DE MESES A EJECUTAR</v>
          </cell>
          <cell r="BS14" t="str">
            <v>INGRESAR FECHA</v>
          </cell>
          <cell r="BT14" t="e">
            <v>#VALUE!</v>
          </cell>
          <cell r="BU14" t="str">
            <v>CREAR UN PROGRAMA DE PREVENCION DEL DELITO PARA LOS VECINOS DE LA JUNTA ALTO LOS PUQUIOS 4 Y SU ZONA DE INFLUENCIA TERRITORIAL</v>
          </cell>
          <cell r="BV14">
            <v>0</v>
          </cell>
          <cell r="BW14">
            <v>12000000</v>
          </cell>
          <cell r="BX14">
            <v>0</v>
          </cell>
          <cell r="BY14">
            <v>0</v>
          </cell>
          <cell r="BZ14">
            <v>12000000</v>
          </cell>
          <cell r="CA14">
            <v>0</v>
          </cell>
          <cell r="CB14">
            <v>0</v>
          </cell>
          <cell r="CC14">
            <v>0</v>
          </cell>
          <cell r="CD14">
            <v>0</v>
          </cell>
          <cell r="CE14">
            <v>0</v>
          </cell>
          <cell r="CF14">
            <v>0</v>
          </cell>
          <cell r="CG14">
            <v>0</v>
          </cell>
          <cell r="CH14">
            <v>0</v>
          </cell>
          <cell r="CI14" t="str">
            <v>ADMISIBLE</v>
          </cell>
          <cell r="CJ14" t="str">
            <v>SIN OBSERVACIONES DE ADMISIBILIDAD</v>
          </cell>
          <cell r="CK14">
            <v>0</v>
          </cell>
          <cell r="CL14">
            <v>0</v>
          </cell>
          <cell r="CM14">
            <v>0</v>
          </cell>
          <cell r="CN14" t="str">
            <v>NO</v>
          </cell>
          <cell r="CO14">
            <v>0</v>
          </cell>
          <cell r="CP14">
            <v>0</v>
          </cell>
          <cell r="CQ14" t="str">
            <v>NO</v>
          </cell>
          <cell r="CR14" t="str">
            <v>MIGUEL REBORIDO</v>
          </cell>
          <cell r="CS14" t="str">
            <v>1. LOS CURRICULUMS DE LOS PROFESIONALES NO ESTÁN FIRMADOS. 
2. EL EQUIPO DE TRABAJO ES INCOHERENTE CON LAS ACTIVIDADES DESCRITAS EN LA INICIATIVA. 
3. LOS ITEMS DE INVERSIÓN NO JUSTIFICAN LA INICIATIVA PROPUESTA POR EL PROYECTO</v>
          </cell>
          <cell r="CT14" t="str">
            <v>PSICOSOCIAL</v>
          </cell>
          <cell r="CU14" t="str">
            <v>Iquique</v>
          </cell>
          <cell r="CV14">
            <v>12000000</v>
          </cell>
          <cell r="CW14">
            <v>0</v>
          </cell>
          <cell r="CX14">
            <v>12000000</v>
          </cell>
          <cell r="CY14">
            <v>0.54349999999999987</v>
          </cell>
          <cell r="CZ14" t="str">
            <v>NO ELEGIBLE</v>
          </cell>
          <cell r="DA14">
            <v>0</v>
          </cell>
          <cell r="DB14">
            <v>0</v>
          </cell>
          <cell r="DC14">
            <v>0</v>
          </cell>
          <cell r="DD14">
            <v>0</v>
          </cell>
          <cell r="DE14">
            <v>0</v>
          </cell>
          <cell r="DF14">
            <v>0</v>
          </cell>
          <cell r="DG14" t="str">
            <v/>
          </cell>
          <cell r="DH14" t="str">
            <v/>
          </cell>
          <cell r="DI14">
            <v>0</v>
          </cell>
          <cell r="DJ14">
            <v>0</v>
          </cell>
          <cell r="DK14">
            <v>0</v>
          </cell>
          <cell r="DL14">
            <v>0</v>
          </cell>
          <cell r="DM14">
            <v>0</v>
          </cell>
          <cell r="DN14">
            <v>6</v>
          </cell>
          <cell r="DO14" t="str">
            <v>NO ELEGIBLE</v>
          </cell>
          <cell r="DP14">
            <v>0</v>
          </cell>
          <cell r="DQ14">
            <v>0</v>
          </cell>
        </row>
        <row r="15">
          <cell r="D15">
            <v>7</v>
          </cell>
          <cell r="E15" t="str">
            <v>65.829.780-5</v>
          </cell>
          <cell r="F15" t="str">
            <v>SERIVICIO DE ALTA RESOLUCIÓN CESFAM SUR ILUMINADO</v>
          </cell>
          <cell r="G15" t="str">
            <v>CONSEJO DE DESARROLLO CENTRO DE SALUD SECTOR SUR</v>
          </cell>
          <cell r="H15" t="str">
            <v>HABILITADO</v>
          </cell>
          <cell r="I15" t="str">
            <v>Validada</v>
          </cell>
          <cell r="J15">
            <v>42849.383194444446</v>
          </cell>
          <cell r="K15">
            <v>43067</v>
          </cell>
          <cell r="L15" t="str">
            <v>DIRECTIVA ESTÁ POR VENCER</v>
          </cell>
          <cell r="M15" t="str">
            <v>DIRECTIVA VENCE EL MES  11</v>
          </cell>
          <cell r="N15" t="str">
            <v>OK</v>
          </cell>
          <cell r="O15">
            <v>0</v>
          </cell>
          <cell r="P15">
            <v>7</v>
          </cell>
          <cell r="Q15">
            <v>0</v>
          </cell>
          <cell r="R15" t="str">
            <v>PLAYA EL ÁGUILA S/N POBLACION DUNAS III</v>
          </cell>
          <cell r="S15" t="str">
            <v>Iquique</v>
          </cell>
          <cell r="T15" t="str">
            <v>Iquique</v>
          </cell>
          <cell r="U15">
            <v>572573646</v>
          </cell>
          <cell r="V15">
            <v>994257921</v>
          </cell>
          <cell r="W15" t="str">
            <v>cdlsur2015@gmail.com</v>
          </cell>
          <cell r="X15">
            <v>0</v>
          </cell>
          <cell r="Y15">
            <v>41971</v>
          </cell>
          <cell r="Z15">
            <v>43067</v>
          </cell>
          <cell r="AA15">
            <v>37519</v>
          </cell>
          <cell r="AB15">
            <v>1260395773</v>
          </cell>
          <cell r="AC15" t="str">
            <v>CONSEJO DE DESARROLLO CENTRO DE SALUD SECTOR SUR</v>
          </cell>
          <cell r="AD15" t="str">
            <v>BANCO ESTADO DE CHILE</v>
          </cell>
          <cell r="AE15" t="str">
            <v>CUENTA DE AHORROS</v>
          </cell>
          <cell r="AF15">
            <v>0</v>
          </cell>
          <cell r="AG15" t="str">
            <v>HABILITADO</v>
          </cell>
          <cell r="AH15" t="str">
            <v>CECILIA DEL CARMEN PÉREZ RAMIREZ</v>
          </cell>
          <cell r="AI15" t="str">
            <v>6.663.979-7</v>
          </cell>
          <cell r="AJ15" t="str">
            <v>LOS CHUNCHOS 3206-A</v>
          </cell>
          <cell r="AK15">
            <v>572440610</v>
          </cell>
          <cell r="AL15">
            <v>994257921</v>
          </cell>
          <cell r="AM15" t="str">
            <v>chechi_jeep@hotmail.com</v>
          </cell>
          <cell r="AN15" t="str">
            <v xml:space="preserve"> </v>
          </cell>
          <cell r="AO15" t="str">
            <v>NO</v>
          </cell>
          <cell r="AP15">
            <v>0</v>
          </cell>
          <cell r="AQ15" t="str">
            <v>HABILITADO</v>
          </cell>
          <cell r="AR15" t="str">
            <v>JUAN LUIS HUECHUCOY JELDRES</v>
          </cell>
          <cell r="AS15" t="str">
            <v>10.376.018-6</v>
          </cell>
          <cell r="AT15">
            <v>0</v>
          </cell>
          <cell r="AU15">
            <v>0</v>
          </cell>
          <cell r="AV15">
            <v>0</v>
          </cell>
          <cell r="AW15">
            <v>0</v>
          </cell>
          <cell r="AX15">
            <v>0</v>
          </cell>
          <cell r="AY15" t="str">
            <v>NO</v>
          </cell>
          <cell r="AZ15">
            <v>0</v>
          </cell>
          <cell r="BA15">
            <v>0</v>
          </cell>
          <cell r="BB15">
            <v>0</v>
          </cell>
          <cell r="BC15">
            <v>0</v>
          </cell>
          <cell r="BD15">
            <v>0</v>
          </cell>
          <cell r="BE15">
            <v>0</v>
          </cell>
          <cell r="BF15">
            <v>0</v>
          </cell>
          <cell r="BG15">
            <v>0</v>
          </cell>
          <cell r="BH15" t="str">
            <v>IQUIQUE</v>
          </cell>
          <cell r="BI15" t="str">
            <v>IQUIQUE</v>
          </cell>
          <cell r="BJ15">
            <v>0</v>
          </cell>
          <cell r="BK15">
            <v>0</v>
          </cell>
          <cell r="BL15">
            <v>0</v>
          </cell>
          <cell r="BM15" t="e">
            <v>#VALUE!</v>
          </cell>
          <cell r="BN15" t="str">
            <v>NUEVO</v>
          </cell>
          <cell r="BO15" t="str">
            <v>SITUACIONAL</v>
          </cell>
          <cell r="BP15" t="str">
            <v>ILUMINACIÓN</v>
          </cell>
          <cell r="BQ15">
            <v>0</v>
          </cell>
          <cell r="BR15" t="str">
            <v>INGRESAR SOLO NUMERO DE CANTIDAD DE MESES A EJECUTAR</v>
          </cell>
          <cell r="BS15" t="str">
            <v>INGRESAR FECHA</v>
          </cell>
          <cell r="BT15" t="e">
            <v>#VALUE!</v>
          </cell>
          <cell r="BU15" t="str">
            <v>INSTALACION DE LUMINARIAS EN EL ENTORNO DEL SAR CESFAM SUR MEJORANDO LA RESOLUCION DE ESTE.</v>
          </cell>
          <cell r="BV15">
            <v>0</v>
          </cell>
          <cell r="BW15">
            <v>19929250</v>
          </cell>
          <cell r="BX15">
            <v>0</v>
          </cell>
          <cell r="BY15">
            <v>0</v>
          </cell>
          <cell r="BZ15">
            <v>19929250</v>
          </cell>
          <cell r="CA15">
            <v>0</v>
          </cell>
          <cell r="CB15" t="str">
            <v>NORTE LUZ LTDA</v>
          </cell>
          <cell r="CC15" t="str">
            <v>VICTOR MARTINEZ MARTINEZ</v>
          </cell>
          <cell r="CD15">
            <v>19460011</v>
          </cell>
          <cell r="CE15" t="str">
            <v>SI</v>
          </cell>
          <cell r="CF15">
            <v>0</v>
          </cell>
          <cell r="CG15">
            <v>0</v>
          </cell>
          <cell r="CH15">
            <v>0</v>
          </cell>
          <cell r="CI15" t="str">
            <v>ADMISIBLE</v>
          </cell>
          <cell r="CJ15" t="str">
            <v>SIN OBSERVACIONES DE ADMISIBILIDAD</v>
          </cell>
          <cell r="CK15" t="str">
            <v>CHEQUEAR CALCULO LUMINICO</v>
          </cell>
          <cell r="CL15">
            <v>0</v>
          </cell>
          <cell r="CM15">
            <v>0</v>
          </cell>
          <cell r="CN15" t="str">
            <v>NO</v>
          </cell>
          <cell r="CO15">
            <v>0</v>
          </cell>
          <cell r="CP15">
            <v>0</v>
          </cell>
          <cell r="CQ15" t="str">
            <v>NO</v>
          </cell>
          <cell r="CR15" t="str">
            <v>MIGUEL REBORIDO</v>
          </cell>
          <cell r="CS15"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CT15" t="str">
            <v>SITUACIONAL</v>
          </cell>
          <cell r="CU15" t="str">
            <v>Iquique</v>
          </cell>
          <cell r="CV15">
            <v>19929250</v>
          </cell>
          <cell r="CW15">
            <v>19929250</v>
          </cell>
          <cell r="CX15">
            <v>0</v>
          </cell>
          <cell r="CY15">
            <v>0.71400000000000008</v>
          </cell>
          <cell r="CZ15" t="str">
            <v>ELEGIBLE</v>
          </cell>
          <cell r="DA15">
            <v>0</v>
          </cell>
          <cell r="DB15">
            <v>19929250</v>
          </cell>
          <cell r="DC15">
            <v>15000000</v>
          </cell>
          <cell r="DD15">
            <v>4929250</v>
          </cell>
          <cell r="DE15" t="str">
            <v>ADJUDICADO</v>
          </cell>
          <cell r="DF15">
            <v>0</v>
          </cell>
          <cell r="DG15" t="str">
            <v/>
          </cell>
          <cell r="DH15">
            <v>15000000</v>
          </cell>
          <cell r="DI15">
            <v>0</v>
          </cell>
          <cell r="DJ15" t="str">
            <v>ENTREGADO</v>
          </cell>
          <cell r="DK15">
            <v>0</v>
          </cell>
          <cell r="DL15">
            <v>0</v>
          </cell>
          <cell r="DM15">
            <v>0</v>
          </cell>
          <cell r="DN15">
            <v>7</v>
          </cell>
          <cell r="DO15" t="str">
            <v>ENTREGADO</v>
          </cell>
          <cell r="DP15">
            <v>0</v>
          </cell>
          <cell r="DQ15">
            <v>0</v>
          </cell>
        </row>
        <row r="16">
          <cell r="D16">
            <v>8</v>
          </cell>
          <cell r="E16" t="str">
            <v>73.601.900-0</v>
          </cell>
          <cell r="F16" t="str">
            <v>OJOS DEL DESIERTO</v>
          </cell>
          <cell r="G16" t="str">
            <v>JUNTA VECINAL N° 29 EL RIEL</v>
          </cell>
          <cell r="H16" t="str">
            <v>HABILITADO</v>
          </cell>
          <cell r="I16" t="str">
            <v>Validada</v>
          </cell>
          <cell r="J16">
            <v>42877.474965277775</v>
          </cell>
          <cell r="K16">
            <v>43263</v>
          </cell>
          <cell r="L16" t="str">
            <v>DIRECTIVA VIGENTE</v>
          </cell>
          <cell r="M16" t="str">
            <v>OK</v>
          </cell>
          <cell r="N16" t="str">
            <v>OK</v>
          </cell>
          <cell r="O16">
            <v>0</v>
          </cell>
          <cell r="P16">
            <v>8</v>
          </cell>
          <cell r="Q16">
            <v>0</v>
          </cell>
          <cell r="R16" t="str">
            <v>ARMADA DE CHILE S/N</v>
          </cell>
          <cell r="S16" t="str">
            <v>Tamarugal</v>
          </cell>
          <cell r="T16" t="str">
            <v>Pica</v>
          </cell>
          <cell r="U16">
            <v>0</v>
          </cell>
          <cell r="V16">
            <v>994334335</v>
          </cell>
          <cell r="W16" t="str">
            <v>jv29elriel@gmail.com</v>
          </cell>
          <cell r="X16">
            <v>0</v>
          </cell>
          <cell r="Y16">
            <v>42167</v>
          </cell>
          <cell r="Z16">
            <v>43263</v>
          </cell>
          <cell r="AA16">
            <v>33089</v>
          </cell>
          <cell r="AB16">
            <v>1260185906</v>
          </cell>
          <cell r="AC16" t="str">
            <v>Junta vecinal N° 29 El Riel</v>
          </cell>
          <cell r="AD16" t="str">
            <v>BANCO ESTADO DE CHILE</v>
          </cell>
          <cell r="AE16" t="str">
            <v>CUENTA DE AHORROS</v>
          </cell>
          <cell r="AF16">
            <v>0</v>
          </cell>
          <cell r="AG16" t="str">
            <v>HABILITADO</v>
          </cell>
          <cell r="AH16" t="str">
            <v>Alfred Thomas Clarke Segura</v>
          </cell>
          <cell r="AI16" t="str">
            <v>6.070.566-6</v>
          </cell>
          <cell r="AJ16" t="str">
            <v>Pedro Gonzales 2720</v>
          </cell>
          <cell r="AK16">
            <v>0</v>
          </cell>
          <cell r="AL16">
            <v>994334335</v>
          </cell>
          <cell r="AM16" t="str">
            <v>clarke2410@gmail.com</v>
          </cell>
          <cell r="AN16" t="str">
            <v xml:space="preserve"> </v>
          </cell>
          <cell r="AO16" t="str">
            <v>NO</v>
          </cell>
          <cell r="AP16">
            <v>0</v>
          </cell>
          <cell r="AQ16" t="str">
            <v>HABILITADO</v>
          </cell>
          <cell r="AR16" t="str">
            <v>LUIS SEPULVEDA GONZALEZ</v>
          </cell>
          <cell r="AS16" t="str">
            <v>8.079.615-3</v>
          </cell>
          <cell r="AT16">
            <v>0</v>
          </cell>
          <cell r="AU16">
            <v>0</v>
          </cell>
          <cell r="AV16">
            <v>0</v>
          </cell>
          <cell r="AW16">
            <v>0</v>
          </cell>
          <cell r="AX16">
            <v>0</v>
          </cell>
          <cell r="AY16" t="str">
            <v>NO</v>
          </cell>
          <cell r="AZ16">
            <v>0</v>
          </cell>
          <cell r="BA16">
            <v>0</v>
          </cell>
          <cell r="BB16">
            <v>0</v>
          </cell>
          <cell r="BC16">
            <v>0</v>
          </cell>
          <cell r="BD16">
            <v>0</v>
          </cell>
          <cell r="BE16">
            <v>0</v>
          </cell>
          <cell r="BF16">
            <v>0</v>
          </cell>
          <cell r="BG16">
            <v>0</v>
          </cell>
          <cell r="BH16" t="str">
            <v>IQUIQUE</v>
          </cell>
          <cell r="BI16" t="str">
            <v>IQUIQUE</v>
          </cell>
          <cell r="BJ16">
            <v>0</v>
          </cell>
          <cell r="BK16">
            <v>0</v>
          </cell>
          <cell r="BL16">
            <v>0</v>
          </cell>
          <cell r="BM16" t="e">
            <v>#VALUE!</v>
          </cell>
          <cell r="BN16" t="str">
            <v>NUEVO</v>
          </cell>
          <cell r="BO16" t="str">
            <v>SITUACIONAL</v>
          </cell>
          <cell r="BP16" t="str">
            <v>CAMARAS</v>
          </cell>
          <cell r="BQ16">
            <v>0</v>
          </cell>
          <cell r="BR16">
            <v>6</v>
          </cell>
          <cell r="BS16">
            <v>42948</v>
          </cell>
          <cell r="BT16">
            <v>43132</v>
          </cell>
          <cell r="BU16">
            <v>0</v>
          </cell>
          <cell r="BV16">
            <v>0</v>
          </cell>
          <cell r="BW16">
            <v>8000000</v>
          </cell>
          <cell r="BX16">
            <v>0</v>
          </cell>
          <cell r="BY16">
            <v>0</v>
          </cell>
          <cell r="BZ16">
            <v>8000000</v>
          </cell>
          <cell r="CA16">
            <v>0</v>
          </cell>
          <cell r="CB16" t="str">
            <v>VILLA TELECOM</v>
          </cell>
          <cell r="CC16" t="str">
            <v>ANTOIO VILLAFAÑA VACIAN</v>
          </cell>
          <cell r="CD16">
            <v>7899999</v>
          </cell>
          <cell r="CE16" t="str">
            <v>SI</v>
          </cell>
          <cell r="CF16" t="str">
            <v>SI</v>
          </cell>
          <cell r="CG16">
            <v>0</v>
          </cell>
          <cell r="CH16">
            <v>0</v>
          </cell>
          <cell r="CI16" t="str">
            <v>ADMISIBLE</v>
          </cell>
          <cell r="CJ16" t="str">
            <v>SIN OBSERVACIONES DE ADMISIBILIDAD</v>
          </cell>
          <cell r="CK16">
            <v>0</v>
          </cell>
          <cell r="CL16">
            <v>0</v>
          </cell>
          <cell r="CM16">
            <v>0</v>
          </cell>
          <cell r="CN16" t="str">
            <v>NO</v>
          </cell>
          <cell r="CO16">
            <v>0</v>
          </cell>
          <cell r="CP16">
            <v>0</v>
          </cell>
          <cell r="CQ16" t="str">
            <v>NO</v>
          </cell>
          <cell r="CR16" t="str">
            <v>JORGE ESCALONA</v>
          </cell>
          <cell r="CS16" t="str">
            <v xml:space="preserve">1.  NO SE EXHIBE COMPROMISO O PLAN DE MANTENIMIENTO.
</v>
          </cell>
          <cell r="CT16" t="str">
            <v>SITUACIONAL</v>
          </cell>
          <cell r="CU16" t="str">
            <v>Tamarugal</v>
          </cell>
          <cell r="CV16">
            <v>8000000</v>
          </cell>
          <cell r="CW16">
            <v>8000000</v>
          </cell>
          <cell r="CX16">
            <v>0</v>
          </cell>
          <cell r="CY16">
            <v>0.77449999999999997</v>
          </cell>
          <cell r="CZ16" t="str">
            <v>ELEGIBLE</v>
          </cell>
          <cell r="DA16">
            <v>0</v>
          </cell>
          <cell r="DB16">
            <v>8000000</v>
          </cell>
          <cell r="DC16">
            <v>8000000</v>
          </cell>
          <cell r="DD16">
            <v>0</v>
          </cell>
          <cell r="DE16" t="str">
            <v>NO ADJUDICADO</v>
          </cell>
          <cell r="DF16">
            <v>0</v>
          </cell>
          <cell r="DG16" t="str">
            <v/>
          </cell>
          <cell r="DH16" t="str">
            <v/>
          </cell>
          <cell r="DI16">
            <v>0</v>
          </cell>
          <cell r="DJ16">
            <v>0</v>
          </cell>
          <cell r="DK16">
            <v>0</v>
          </cell>
          <cell r="DL16">
            <v>0</v>
          </cell>
          <cell r="DM16">
            <v>0</v>
          </cell>
          <cell r="DN16">
            <v>8</v>
          </cell>
          <cell r="DO16" t="str">
            <v>NO ADJUDICADO</v>
          </cell>
          <cell r="DP16">
            <v>0</v>
          </cell>
          <cell r="DQ16">
            <v>0</v>
          </cell>
        </row>
        <row r="17">
          <cell r="D17">
            <v>9</v>
          </cell>
          <cell r="E17" t="str">
            <v>65.044.940-1</v>
          </cell>
          <cell r="F17" t="str">
            <v>MEJORAMIENTO DE LUMINARIA Y POSTES FOTOVOLTAICO PARA EL PUEBLO DE LIRIMA</v>
          </cell>
          <cell r="G17" t="str">
            <v>JUNTA DE VECINOS PAMPA LIRIMA</v>
          </cell>
          <cell r="H17" t="str">
            <v>HABILITADO</v>
          </cell>
          <cell r="I17" t="str">
            <v>Validada</v>
          </cell>
          <cell r="J17">
            <v>42867.480902777781</v>
          </cell>
          <cell r="K17">
            <v>42895</v>
          </cell>
          <cell r="L17" t="str">
            <v>DIRECTIVA ESTÁ POR VENCER</v>
          </cell>
          <cell r="M17" t="str">
            <v>DIRECTIVA VENCE EL MES  6</v>
          </cell>
          <cell r="N17" t="str">
            <v>OK</v>
          </cell>
          <cell r="O17">
            <v>0</v>
          </cell>
          <cell r="P17">
            <v>9</v>
          </cell>
          <cell r="Q17">
            <v>0</v>
          </cell>
          <cell r="R17" t="str">
            <v>LIRIMA SIN NUMERO</v>
          </cell>
          <cell r="S17" t="str">
            <v>Tamarugal</v>
          </cell>
          <cell r="T17" t="str">
            <v>Pica</v>
          </cell>
          <cell r="U17">
            <v>0</v>
          </cell>
          <cell r="V17">
            <v>944715462</v>
          </cell>
          <cell r="W17" t="str">
            <v>juntapampalirima@gmail.com</v>
          </cell>
          <cell r="X17">
            <v>0</v>
          </cell>
          <cell r="Y17">
            <v>41799</v>
          </cell>
          <cell r="Z17">
            <v>42895</v>
          </cell>
          <cell r="AA17">
            <v>36894</v>
          </cell>
          <cell r="AB17">
            <v>971785020</v>
          </cell>
          <cell r="AC17" t="str">
            <v>JUNTA DE VECINOS PAMPA LIRIMA</v>
          </cell>
          <cell r="AD17" t="str">
            <v>BANCO SCOTIABANK</v>
          </cell>
          <cell r="AE17" t="str">
            <v>CUENTA CORRIENTE</v>
          </cell>
          <cell r="AF17">
            <v>0</v>
          </cell>
          <cell r="AG17" t="str">
            <v>HABILITADO</v>
          </cell>
          <cell r="AH17" t="str">
            <v>HECTOR LEONEL BARREDA CACERES</v>
          </cell>
          <cell r="AI17" t="str">
            <v>10.296.885-9</v>
          </cell>
          <cell r="AJ17" t="str">
            <v>LIRIMA SIN NUMERO</v>
          </cell>
          <cell r="AK17">
            <v>0</v>
          </cell>
          <cell r="AL17">
            <v>944715462</v>
          </cell>
          <cell r="AM17" t="str">
            <v>hector.barreda.c@gmail.com</v>
          </cell>
          <cell r="AN17" t="str">
            <v xml:space="preserve"> </v>
          </cell>
          <cell r="AO17" t="str">
            <v>NO</v>
          </cell>
          <cell r="AP17">
            <v>0</v>
          </cell>
          <cell r="AQ17" t="str">
            <v>HABILITADO</v>
          </cell>
          <cell r="AR17" t="str">
            <v>HECTOR LEONEL BARREDA CACERES</v>
          </cell>
          <cell r="AS17" t="str">
            <v>10.296.885-9</v>
          </cell>
          <cell r="AT17">
            <v>0</v>
          </cell>
          <cell r="AU17">
            <v>0</v>
          </cell>
          <cell r="AV17">
            <v>0</v>
          </cell>
          <cell r="AW17">
            <v>0</v>
          </cell>
          <cell r="AX17">
            <v>0</v>
          </cell>
          <cell r="AY17" t="str">
            <v>NO</v>
          </cell>
          <cell r="AZ17">
            <v>0</v>
          </cell>
          <cell r="BA17" t="str">
            <v>JOEL HONORES CUEVAS</v>
          </cell>
          <cell r="BB17" t="str">
            <v>15.004.939-3</v>
          </cell>
          <cell r="BC17">
            <v>0</v>
          </cell>
          <cell r="BD17">
            <v>0</v>
          </cell>
          <cell r="BE17">
            <v>0</v>
          </cell>
          <cell r="BF17">
            <v>0</v>
          </cell>
          <cell r="BG17">
            <v>0</v>
          </cell>
          <cell r="BH17" t="str">
            <v>TAMARUGAL</v>
          </cell>
          <cell r="BI17" t="str">
            <v>PICA</v>
          </cell>
          <cell r="BJ17" t="str">
            <v xml:space="preserve">LIRIMA </v>
          </cell>
          <cell r="BK17">
            <v>0</v>
          </cell>
          <cell r="BL17">
            <v>0</v>
          </cell>
          <cell r="BM17" t="e">
            <v>#VALUE!</v>
          </cell>
          <cell r="BN17" t="str">
            <v>NUEVO</v>
          </cell>
          <cell r="BO17" t="str">
            <v>SITUACIONAL</v>
          </cell>
          <cell r="BP17" t="str">
            <v>ILUMINACIÓN</v>
          </cell>
          <cell r="BQ17">
            <v>0</v>
          </cell>
          <cell r="BR17" t="str">
            <v>INGRESAR SOLO NUMERO DE CANTIDAD DE MESES A EJECUTAR</v>
          </cell>
          <cell r="BS17" t="str">
            <v>INGRESAR FECHA</v>
          </cell>
          <cell r="BT17" t="e">
            <v>#VALUE!</v>
          </cell>
          <cell r="BU17">
            <v>0</v>
          </cell>
          <cell r="BV17">
            <v>0</v>
          </cell>
          <cell r="BW17">
            <v>19670000</v>
          </cell>
          <cell r="BX17">
            <v>0</v>
          </cell>
          <cell r="BY17">
            <v>0</v>
          </cell>
          <cell r="BZ17">
            <v>19670000</v>
          </cell>
          <cell r="CA17">
            <v>0</v>
          </cell>
          <cell r="CB17" t="str">
            <v>AP COMUNICACIONES</v>
          </cell>
          <cell r="CC17" t="str">
            <v>ALEXIS ALVAREZ CALISTO</v>
          </cell>
          <cell r="CD17">
            <v>18470000</v>
          </cell>
          <cell r="CE17" t="str">
            <v>NO</v>
          </cell>
          <cell r="CF17">
            <v>0</v>
          </cell>
          <cell r="CG17">
            <v>0</v>
          </cell>
          <cell r="CH17">
            <v>0</v>
          </cell>
          <cell r="CI17" t="str">
            <v>ADMISIBLE</v>
          </cell>
          <cell r="CJ17" t="str">
            <v>SIN OBSERVACIONES DE ADMISIBILIDAD</v>
          </cell>
          <cell r="CK17" t="str">
            <v>VERIFICAR COTIZACIONES</v>
          </cell>
          <cell r="CL17">
            <v>0</v>
          </cell>
          <cell r="CM17">
            <v>0</v>
          </cell>
          <cell r="CN17" t="str">
            <v>NO</v>
          </cell>
          <cell r="CO17">
            <v>0</v>
          </cell>
          <cell r="CP17">
            <v>0</v>
          </cell>
          <cell r="CQ17" t="str">
            <v>NO</v>
          </cell>
          <cell r="CR17" t="str">
            <v>MIGUEL REBORIDO</v>
          </cell>
          <cell r="CS17"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CT17" t="str">
            <v>SITUACIONAL</v>
          </cell>
          <cell r="CU17" t="str">
            <v>Tamarugal</v>
          </cell>
          <cell r="CV17">
            <v>19670000</v>
          </cell>
          <cell r="CW17">
            <v>19670000</v>
          </cell>
          <cell r="CX17">
            <v>0</v>
          </cell>
          <cell r="CY17">
            <v>0.71150000000000002</v>
          </cell>
          <cell r="CZ17" t="str">
            <v>ELEGIBLE</v>
          </cell>
          <cell r="DA17">
            <v>0</v>
          </cell>
          <cell r="DB17">
            <v>19670000</v>
          </cell>
          <cell r="DC17">
            <v>19670000</v>
          </cell>
          <cell r="DD17">
            <v>0</v>
          </cell>
          <cell r="DE17" t="str">
            <v>NO ADJUDICADO</v>
          </cell>
          <cell r="DF17">
            <v>0</v>
          </cell>
          <cell r="DG17" t="str">
            <v/>
          </cell>
          <cell r="DH17" t="str">
            <v/>
          </cell>
          <cell r="DI17">
            <v>0</v>
          </cell>
          <cell r="DJ17">
            <v>0</v>
          </cell>
          <cell r="DK17">
            <v>0</v>
          </cell>
          <cell r="DL17">
            <v>0</v>
          </cell>
          <cell r="DM17">
            <v>0</v>
          </cell>
          <cell r="DN17">
            <v>9</v>
          </cell>
          <cell r="DO17" t="str">
            <v>ELEGIBLE</v>
          </cell>
          <cell r="DP17">
            <v>0</v>
          </cell>
          <cell r="DQ17">
            <v>0</v>
          </cell>
        </row>
        <row r="18">
          <cell r="D18">
            <v>10</v>
          </cell>
          <cell r="E18" t="str">
            <v>65.057.194-0</v>
          </cell>
          <cell r="F18" t="str">
            <v>CON ALARMAS COMUNITARIAS PROTEGEMOS A NUESTROS VECINOS</v>
          </cell>
          <cell r="G18" t="str">
            <v>COMITE DE ARBITROS DE IQUIQUE</v>
          </cell>
          <cell r="H18" t="str">
            <v>HABILITADO</v>
          </cell>
          <cell r="I18" t="str">
            <v>Validada</v>
          </cell>
          <cell r="J18">
            <v>42852.510127314818</v>
          </cell>
          <cell r="K18">
            <v>43182</v>
          </cell>
          <cell r="L18" t="str">
            <v>DIRECTIVA VIGENTE</v>
          </cell>
          <cell r="M18" t="str">
            <v>OK</v>
          </cell>
          <cell r="N18" t="str">
            <v>OK</v>
          </cell>
          <cell r="O18">
            <v>0</v>
          </cell>
          <cell r="P18">
            <v>10</v>
          </cell>
          <cell r="Q18">
            <v>0</v>
          </cell>
          <cell r="R18" t="str">
            <v>21 de mayo 1895</v>
          </cell>
          <cell r="S18" t="str">
            <v>Iquique</v>
          </cell>
          <cell r="T18" t="str">
            <v>Iquique</v>
          </cell>
          <cell r="U18">
            <v>57213164</v>
          </cell>
          <cell r="V18">
            <v>987888015</v>
          </cell>
          <cell r="W18" t="str">
            <v>comitearbitrosiqqe@live.cl</v>
          </cell>
          <cell r="X18">
            <v>0</v>
          </cell>
          <cell r="Y18">
            <v>42086</v>
          </cell>
          <cell r="Z18">
            <v>43182</v>
          </cell>
          <cell r="AA18">
            <v>40996</v>
          </cell>
          <cell r="AB18">
            <v>1860433695</v>
          </cell>
          <cell r="AC18" t="str">
            <v>Comite de arbitros de Iquique</v>
          </cell>
          <cell r="AD18" t="str">
            <v>BANCO ESTADO DE CHILE</v>
          </cell>
          <cell r="AE18" t="str">
            <v>CUENTA DE AHORROS</v>
          </cell>
          <cell r="AF18">
            <v>0</v>
          </cell>
          <cell r="AG18" t="str">
            <v>HABILITADO</v>
          </cell>
          <cell r="AH18" t="str">
            <v>Eduardo Davila Palape</v>
          </cell>
          <cell r="AI18" t="str">
            <v>10.473.001-9</v>
          </cell>
          <cell r="AJ18" t="str">
            <v>21 de mayo 1895</v>
          </cell>
          <cell r="AK18">
            <v>0</v>
          </cell>
          <cell r="AL18">
            <v>987888015</v>
          </cell>
          <cell r="AM18" t="str">
            <v>comitearbitrosiqqe@live.cl</v>
          </cell>
          <cell r="AN18" t="str">
            <v xml:space="preserve"> </v>
          </cell>
          <cell r="AO18" t="str">
            <v>NO</v>
          </cell>
          <cell r="AP18">
            <v>0</v>
          </cell>
          <cell r="AQ18" t="str">
            <v>HABILITADO</v>
          </cell>
          <cell r="AR18" t="str">
            <v>EDUARDO DAVILA PALAPE</v>
          </cell>
          <cell r="AS18" t="str">
            <v>10.473.001-9</v>
          </cell>
          <cell r="AT18" t="str">
            <v>21 DE MAYO 1895</v>
          </cell>
          <cell r="AU18">
            <v>0</v>
          </cell>
          <cell r="AV18">
            <v>962334559</v>
          </cell>
          <cell r="AW18" t="str">
            <v>COMITEARBITROSIQQE@LIVE.CL</v>
          </cell>
          <cell r="AX18">
            <v>0</v>
          </cell>
          <cell r="AY18" t="str">
            <v>NO</v>
          </cell>
          <cell r="AZ18">
            <v>0</v>
          </cell>
          <cell r="BA18">
            <v>0</v>
          </cell>
          <cell r="BB18">
            <v>0</v>
          </cell>
          <cell r="BC18">
            <v>0</v>
          </cell>
          <cell r="BD18">
            <v>0</v>
          </cell>
          <cell r="BE18">
            <v>0</v>
          </cell>
          <cell r="BF18">
            <v>0</v>
          </cell>
          <cell r="BG18">
            <v>0</v>
          </cell>
          <cell r="BH18" t="str">
            <v>IQUIQUE</v>
          </cell>
          <cell r="BI18" t="str">
            <v>IQUIQUE</v>
          </cell>
          <cell r="BJ18" t="str">
            <v>IQUIQUE</v>
          </cell>
          <cell r="BK18">
            <v>487</v>
          </cell>
          <cell r="BL18">
            <v>1500</v>
          </cell>
          <cell r="BM18">
            <v>0</v>
          </cell>
          <cell r="BN18" t="str">
            <v>NUEVO</v>
          </cell>
          <cell r="BO18" t="str">
            <v>SITUACIONAL</v>
          </cell>
          <cell r="BP18" t="str">
            <v>ALARMAS</v>
          </cell>
          <cell r="BQ18">
            <v>0</v>
          </cell>
          <cell r="BR18">
            <v>6</v>
          </cell>
          <cell r="BS18">
            <v>42916</v>
          </cell>
          <cell r="BT18">
            <v>43099</v>
          </cell>
          <cell r="BU18" t="str">
            <v>REDUCIR LAS OPORTUNIDADES DE COMETER DELITO</v>
          </cell>
          <cell r="BV18">
            <v>0</v>
          </cell>
          <cell r="BW18">
            <v>7960000</v>
          </cell>
          <cell r="BX18">
            <v>0</v>
          </cell>
          <cell r="BY18">
            <v>0</v>
          </cell>
          <cell r="BZ18">
            <v>7960000</v>
          </cell>
          <cell r="CA18">
            <v>0</v>
          </cell>
          <cell r="CB18" t="str">
            <v>NIKH DEPORTES</v>
          </cell>
          <cell r="CC18" t="str">
            <v>KATHERINE CEBALLOS PEDREROS</v>
          </cell>
          <cell r="CD18">
            <v>7200000</v>
          </cell>
          <cell r="CE18" t="str">
            <v>SI</v>
          </cell>
          <cell r="CF18">
            <v>0</v>
          </cell>
          <cell r="CG18">
            <v>0</v>
          </cell>
          <cell r="CH18">
            <v>0</v>
          </cell>
          <cell r="CI18" t="str">
            <v>INADMISIBLE</v>
          </cell>
          <cell r="CJ18" t="str">
            <v>NO INCORPORA CERTIFICADO DE VIGENCIA DE LA CUENTA BANCARIA</v>
          </cell>
          <cell r="CK18">
            <v>0</v>
          </cell>
          <cell r="CL18">
            <v>0</v>
          </cell>
          <cell r="CM18">
            <v>0</v>
          </cell>
          <cell r="CN18" t="str">
            <v>NO</v>
          </cell>
          <cell r="CO18">
            <v>0</v>
          </cell>
          <cell r="CP18">
            <v>0</v>
          </cell>
          <cell r="CQ18">
            <v>0</v>
          </cell>
          <cell r="CR18">
            <v>0</v>
          </cell>
          <cell r="CS18">
            <v>0</v>
          </cell>
          <cell r="CT18">
            <v>0</v>
          </cell>
          <cell r="CU18">
            <v>0</v>
          </cell>
          <cell r="CV18">
            <v>0</v>
          </cell>
          <cell r="CW18">
            <v>0</v>
          </cell>
          <cell r="CX18">
            <v>0</v>
          </cell>
          <cell r="CY18" t="str">
            <v/>
          </cell>
          <cell r="CZ18" t="str">
            <v>INADMISIBLE</v>
          </cell>
          <cell r="DA18">
            <v>0</v>
          </cell>
          <cell r="DB18">
            <v>0</v>
          </cell>
          <cell r="DC18">
            <v>0</v>
          </cell>
          <cell r="DD18">
            <v>0</v>
          </cell>
          <cell r="DE18">
            <v>0</v>
          </cell>
          <cell r="DF18">
            <v>0</v>
          </cell>
          <cell r="DG18" t="str">
            <v/>
          </cell>
          <cell r="DH18" t="str">
            <v/>
          </cell>
          <cell r="DI18">
            <v>0</v>
          </cell>
          <cell r="DJ18">
            <v>0</v>
          </cell>
          <cell r="DK18">
            <v>0</v>
          </cell>
          <cell r="DL18">
            <v>0</v>
          </cell>
          <cell r="DM18">
            <v>0</v>
          </cell>
          <cell r="DN18">
            <v>10</v>
          </cell>
          <cell r="DO18" t="str">
            <v>INADMISIBLE</v>
          </cell>
          <cell r="DP18">
            <v>0</v>
          </cell>
          <cell r="DQ18">
            <v>0</v>
          </cell>
        </row>
        <row r="19">
          <cell r="D19">
            <v>11</v>
          </cell>
          <cell r="E19" t="str">
            <v>65.036.809-6</v>
          </cell>
          <cell r="F19" t="str">
            <v>SISTEMA DE ENERGÍA FOTOVOLTAICA PARA MEJORAR LA SEGURIDAD Y CALIDAD DE VIDA DEL PUEBLO DE HUASQUIÑA</v>
          </cell>
          <cell r="G19" t="str">
            <v>COMUNIDAD INDÍGENA AYMARA DE HUASQUIÑA</v>
          </cell>
          <cell r="H19" t="str">
            <v>HABILITADO</v>
          </cell>
          <cell r="I19" t="str">
            <v>Validada</v>
          </cell>
          <cell r="J19">
            <v>42853.698981481481</v>
          </cell>
          <cell r="K19">
            <v>43169</v>
          </cell>
          <cell r="L19" t="str">
            <v>DIRECTIVA VIGENTE</v>
          </cell>
          <cell r="M19" t="str">
            <v>OK</v>
          </cell>
          <cell r="N19" t="str">
            <v>OK</v>
          </cell>
          <cell r="O19">
            <v>0</v>
          </cell>
          <cell r="P19">
            <v>11</v>
          </cell>
          <cell r="Q19">
            <v>0</v>
          </cell>
          <cell r="R19" t="str">
            <v>LAS PIZARRAS 3440</v>
          </cell>
          <cell r="S19" t="str">
            <v>Tamarugal</v>
          </cell>
          <cell r="T19" t="str">
            <v>Iquique</v>
          </cell>
          <cell r="U19">
            <v>0</v>
          </cell>
          <cell r="V19">
            <v>974217147</v>
          </cell>
          <cell r="W19" t="str">
            <v>comunidaddehuasquiña@gmail.com</v>
          </cell>
          <cell r="X19">
            <v>0</v>
          </cell>
          <cell r="Y19">
            <v>40481</v>
          </cell>
          <cell r="Z19">
            <v>43169</v>
          </cell>
          <cell r="AA19">
            <v>40514</v>
          </cell>
          <cell r="AB19">
            <v>1366135746</v>
          </cell>
          <cell r="AC19" t="str">
            <v>Comunidad Indígena Aymara de Huasquiña</v>
          </cell>
          <cell r="AD19" t="str">
            <v>BANCO ESTADO DE CHILE</v>
          </cell>
          <cell r="AE19" t="str">
            <v>CUENTA DE AHORROS</v>
          </cell>
          <cell r="AF19">
            <v>0</v>
          </cell>
          <cell r="AG19" t="str">
            <v>HABILITADO</v>
          </cell>
          <cell r="AH19" t="str">
            <v>CRUZ MERCEDES VIZCARRA PEREZ</v>
          </cell>
          <cell r="AI19" t="str">
            <v>8.084.439-5</v>
          </cell>
          <cell r="AJ19" t="str">
            <v>LAS PIZARRAS N° 3440</v>
          </cell>
          <cell r="AK19">
            <v>0</v>
          </cell>
          <cell r="AL19">
            <v>974217147</v>
          </cell>
          <cell r="AM19" t="str">
            <v>vizcarraperrez@hotmail.com</v>
          </cell>
          <cell r="AN19" t="str">
            <v xml:space="preserve"> </v>
          </cell>
          <cell r="AO19" t="str">
            <v>NO</v>
          </cell>
          <cell r="AP19">
            <v>0</v>
          </cell>
          <cell r="AQ19" t="str">
            <v>HABILITADO</v>
          </cell>
          <cell r="AR19" t="str">
            <v>CRUZ MERCEDES VISCARRA PEREZ</v>
          </cell>
          <cell r="AS19" t="str">
            <v>8.084.439-5</v>
          </cell>
          <cell r="AT19">
            <v>0</v>
          </cell>
          <cell r="AU19">
            <v>0</v>
          </cell>
          <cell r="AV19">
            <v>0</v>
          </cell>
          <cell r="AW19">
            <v>0</v>
          </cell>
          <cell r="AX19">
            <v>0</v>
          </cell>
          <cell r="AY19" t="str">
            <v>NO</v>
          </cell>
          <cell r="AZ19">
            <v>0</v>
          </cell>
          <cell r="BA19" t="str">
            <v>GASPAR MUÑOS LOBERA</v>
          </cell>
          <cell r="BB19" t="str">
            <v>12.498.497-1</v>
          </cell>
          <cell r="BC19">
            <v>0</v>
          </cell>
          <cell r="BD19">
            <v>0</v>
          </cell>
          <cell r="BE19">
            <v>0</v>
          </cell>
          <cell r="BF19">
            <v>0</v>
          </cell>
          <cell r="BG19">
            <v>0</v>
          </cell>
          <cell r="BH19" t="str">
            <v>TAMARUGAL</v>
          </cell>
          <cell r="BI19" t="str">
            <v>HUARA</v>
          </cell>
          <cell r="BJ19">
            <v>0</v>
          </cell>
          <cell r="BK19">
            <v>0</v>
          </cell>
          <cell r="BL19">
            <v>0</v>
          </cell>
          <cell r="BM19" t="e">
            <v>#VALUE!</v>
          </cell>
          <cell r="BN19" t="str">
            <v>NUEVO</v>
          </cell>
          <cell r="BO19" t="str">
            <v>SITUACIONAL</v>
          </cell>
          <cell r="BP19" t="str">
            <v>ILUMINACIÓN</v>
          </cell>
          <cell r="BQ19">
            <v>0</v>
          </cell>
          <cell r="BR19" t="str">
            <v>INGRESAR SOLO NUMERO DE CANTIDAD DE MESES A EJECUTAR</v>
          </cell>
          <cell r="BS19" t="str">
            <v>INGRESAR FECHA</v>
          </cell>
          <cell r="BT19" t="e">
            <v>#VALUE!</v>
          </cell>
          <cell r="BU19" t="str">
            <v>INSTALACION DE LUMINARIAS FOTOVOLTAICAS SOLARES EN EL PUEBLO DE HUASQUIÑA</v>
          </cell>
          <cell r="BV19">
            <v>0</v>
          </cell>
          <cell r="BW19">
            <v>18930000</v>
          </cell>
          <cell r="BX19">
            <v>0</v>
          </cell>
          <cell r="BY19">
            <v>0</v>
          </cell>
          <cell r="BZ19">
            <v>18930000</v>
          </cell>
          <cell r="CA19">
            <v>0</v>
          </cell>
          <cell r="CB19" t="str">
            <v>SEC PROYECT</v>
          </cell>
          <cell r="CC19" t="str">
            <v>FRANCISCO BARREDA PANIAGUA</v>
          </cell>
          <cell r="CD19">
            <v>18931710</v>
          </cell>
          <cell r="CE19" t="str">
            <v>SI</v>
          </cell>
          <cell r="CF19">
            <v>0</v>
          </cell>
          <cell r="CG19">
            <v>0</v>
          </cell>
          <cell r="CH19">
            <v>0</v>
          </cell>
          <cell r="CI19" t="str">
            <v>ADMISIBLE</v>
          </cell>
          <cell r="CJ19" t="str">
            <v>SIN OBSERVACIONES DE ADMISIBILIDAD</v>
          </cell>
          <cell r="CK19" t="str">
            <v>CHEQUEAR CALCULO LUMINICO Y COTIZACIONES</v>
          </cell>
          <cell r="CL19">
            <v>0</v>
          </cell>
          <cell r="CM19">
            <v>0</v>
          </cell>
          <cell r="CN19" t="str">
            <v>NO</v>
          </cell>
          <cell r="CO19">
            <v>0</v>
          </cell>
          <cell r="CP19">
            <v>0</v>
          </cell>
          <cell r="CQ19" t="str">
            <v>NO</v>
          </cell>
          <cell r="CR19" t="str">
            <v>RENE LAMBERT</v>
          </cell>
          <cell r="CS19" t="str">
            <v xml:space="preserve">1. EMPRESA TAMBIEN APARECE EN PROYECTO N°68
2. DE ADJUDICAR DEBE INGRESAR CALCULO LUMINICO.
</v>
          </cell>
          <cell r="CT19" t="str">
            <v>SITUACIONAL</v>
          </cell>
          <cell r="CU19" t="str">
            <v>Tamarugal</v>
          </cell>
          <cell r="CV19">
            <v>18930000</v>
          </cell>
          <cell r="CW19">
            <v>18930000</v>
          </cell>
          <cell r="CX19">
            <v>0</v>
          </cell>
          <cell r="CY19">
            <v>0.73449999999999993</v>
          </cell>
          <cell r="CZ19" t="str">
            <v>ELEGIBLE</v>
          </cell>
          <cell r="DA19">
            <v>0</v>
          </cell>
          <cell r="DB19">
            <v>18930000</v>
          </cell>
          <cell r="DC19">
            <v>10000000</v>
          </cell>
          <cell r="DD19">
            <v>8930000</v>
          </cell>
          <cell r="DE19" t="str">
            <v>ADJUDICADO</v>
          </cell>
          <cell r="DF19">
            <v>0</v>
          </cell>
          <cell r="DG19" t="str">
            <v/>
          </cell>
          <cell r="DH19">
            <v>10000000</v>
          </cell>
          <cell r="DI19">
            <v>0</v>
          </cell>
          <cell r="DJ19" t="str">
            <v>ENTREGADO</v>
          </cell>
          <cell r="DK19">
            <v>0</v>
          </cell>
          <cell r="DL19">
            <v>0</v>
          </cell>
          <cell r="DM19">
            <v>0</v>
          </cell>
          <cell r="DN19">
            <v>11</v>
          </cell>
          <cell r="DO19" t="str">
            <v>ENTREGADO</v>
          </cell>
          <cell r="DP19">
            <v>0</v>
          </cell>
          <cell r="DQ19">
            <v>0</v>
          </cell>
        </row>
        <row r="20">
          <cell r="D20">
            <v>12</v>
          </cell>
          <cell r="E20" t="str">
            <v>71.075.000-9</v>
          </cell>
          <cell r="F20" t="str">
            <v>ILUMINACIÓN LIMPIA Y RENOVABLE PARA PERIMETRO, CLUB DEPORTIVO TENIS CHILE - UNIDAD VECINAL N°37</v>
          </cell>
          <cell r="G20" t="str">
            <v>CLUB DEPORTIVO TENIS CHILE</v>
          </cell>
          <cell r="H20" t="str">
            <v>HABILITADO</v>
          </cell>
          <cell r="I20" t="str">
            <v>Validada</v>
          </cell>
          <cell r="J20">
            <v>42832.383379629631</v>
          </cell>
          <cell r="K20">
            <v>43638</v>
          </cell>
          <cell r="L20" t="str">
            <v>DIRECTIVA VIGENTE</v>
          </cell>
          <cell r="M20" t="str">
            <v>OK</v>
          </cell>
          <cell r="N20" t="str">
            <v>OK</v>
          </cell>
          <cell r="O20">
            <v>0</v>
          </cell>
          <cell r="P20">
            <v>12</v>
          </cell>
          <cell r="Q20">
            <v>0</v>
          </cell>
          <cell r="R20" t="str">
            <v>HEROES DE LA CONCEPCION S/N°</v>
          </cell>
          <cell r="S20" t="str">
            <v>Iquique</v>
          </cell>
          <cell r="T20" t="str">
            <v>Iquique</v>
          </cell>
          <cell r="U20">
            <v>2322727</v>
          </cell>
          <cell r="V20">
            <v>83897110</v>
          </cell>
          <cell r="W20" t="str">
            <v>clubdetenischile@vtr.net</v>
          </cell>
          <cell r="X20">
            <v>0</v>
          </cell>
          <cell r="Y20">
            <v>42543</v>
          </cell>
          <cell r="Z20">
            <v>43638</v>
          </cell>
          <cell r="AA20">
            <v>32916</v>
          </cell>
          <cell r="AB20">
            <v>19515797</v>
          </cell>
          <cell r="AC20" t="str">
            <v>CLUB DEPORTIVO TENIS CHILE</v>
          </cell>
          <cell r="AD20" t="str">
            <v>BANCO DE CREDITO E INVERSIONES</v>
          </cell>
          <cell r="AE20" t="str">
            <v>CUENTA CORRIENTE</v>
          </cell>
          <cell r="AF20">
            <v>0</v>
          </cell>
          <cell r="AG20" t="str">
            <v>HABILITADO</v>
          </cell>
          <cell r="AH20" t="str">
            <v>PATRICIO FUENZALIDA VILCA</v>
          </cell>
          <cell r="AI20" t="str">
            <v>10.625.991-7</v>
          </cell>
          <cell r="AJ20" t="str">
            <v>HEROES DE LA CONCEPCION S/N° IQUIQUE</v>
          </cell>
          <cell r="AK20">
            <v>2322727</v>
          </cell>
          <cell r="AL20">
            <v>73891118</v>
          </cell>
          <cell r="AM20" t="str">
            <v>clubdeportivotenischile@vtr.net</v>
          </cell>
          <cell r="AN20" t="str">
            <v xml:space="preserve"> </v>
          </cell>
          <cell r="AO20" t="str">
            <v>NO</v>
          </cell>
          <cell r="AP20">
            <v>0</v>
          </cell>
          <cell r="AQ20" t="str">
            <v>HABILITADO</v>
          </cell>
          <cell r="AR20" t="str">
            <v>JUAN CARLOS ROBLES FUENTES</v>
          </cell>
          <cell r="AS20" t="str">
            <v>9.909.698-5</v>
          </cell>
          <cell r="AT20">
            <v>0</v>
          </cell>
          <cell r="AU20">
            <v>0</v>
          </cell>
          <cell r="AV20">
            <v>0</v>
          </cell>
          <cell r="AW20">
            <v>0</v>
          </cell>
          <cell r="AX20">
            <v>0</v>
          </cell>
          <cell r="AY20" t="str">
            <v>NO</v>
          </cell>
          <cell r="AZ20">
            <v>0</v>
          </cell>
          <cell r="BA20">
            <v>0</v>
          </cell>
          <cell r="BB20">
            <v>0</v>
          </cell>
          <cell r="BC20">
            <v>0</v>
          </cell>
          <cell r="BD20">
            <v>0</v>
          </cell>
          <cell r="BE20">
            <v>0</v>
          </cell>
          <cell r="BF20">
            <v>0</v>
          </cell>
          <cell r="BG20">
            <v>0</v>
          </cell>
          <cell r="BH20" t="str">
            <v>IQUIQUE</v>
          </cell>
          <cell r="BI20" t="str">
            <v>IQUIQUE</v>
          </cell>
          <cell r="BJ20">
            <v>0</v>
          </cell>
          <cell r="BK20">
            <v>0</v>
          </cell>
          <cell r="BL20">
            <v>0</v>
          </cell>
          <cell r="BM20" t="e">
            <v>#VALUE!</v>
          </cell>
          <cell r="BN20" t="str">
            <v>NUEVO</v>
          </cell>
          <cell r="BO20" t="str">
            <v>SITUACIONAL</v>
          </cell>
          <cell r="BP20" t="str">
            <v>ILUMINACIÓN</v>
          </cell>
          <cell r="BQ20">
            <v>0</v>
          </cell>
          <cell r="BR20" t="str">
            <v>INGRESAR SOLO NUMERO DE CANTIDAD DE MESES A EJECUTAR</v>
          </cell>
          <cell r="BS20" t="str">
            <v>INGRESAR FECHA</v>
          </cell>
          <cell r="BT20" t="e">
            <v>#VALUE!</v>
          </cell>
          <cell r="BU20" t="str">
            <v>DOTAR DE ILUMINACION SOLAR FOTOVOLTAICA EL AREA DE INGRESO Y AREAS LATERALES DEL RECINTO DEL CLUB DEPORTIVO TENIS CHILE</v>
          </cell>
          <cell r="BV20">
            <v>0</v>
          </cell>
          <cell r="BW20">
            <v>19071400</v>
          </cell>
          <cell r="BX20">
            <v>0</v>
          </cell>
          <cell r="BY20">
            <v>0</v>
          </cell>
          <cell r="BZ20">
            <v>19071400</v>
          </cell>
          <cell r="CA20">
            <v>0</v>
          </cell>
          <cell r="CB20" t="str">
            <v>VALVEL</v>
          </cell>
          <cell r="CC20" t="str">
            <v>HERNAN CORROTEA OLIVARES</v>
          </cell>
          <cell r="CD20">
            <v>19000000</v>
          </cell>
          <cell r="CE20" t="str">
            <v>SI</v>
          </cell>
          <cell r="CF20">
            <v>0</v>
          </cell>
          <cell r="CG20">
            <v>0</v>
          </cell>
          <cell r="CH20">
            <v>0</v>
          </cell>
          <cell r="CI20" t="str">
            <v>ADMISIBLE</v>
          </cell>
          <cell r="CJ20" t="str">
            <v>SIN OBSERVACIONES DE ADMISIBILIDAD</v>
          </cell>
          <cell r="CK20">
            <v>0</v>
          </cell>
          <cell r="CL20">
            <v>0</v>
          </cell>
          <cell r="CM20">
            <v>0</v>
          </cell>
          <cell r="CN20" t="str">
            <v>NO</v>
          </cell>
          <cell r="CO20">
            <v>0</v>
          </cell>
          <cell r="CP20">
            <v>0</v>
          </cell>
          <cell r="CQ20" t="str">
            <v>NO</v>
          </cell>
          <cell r="CR20" t="str">
            <v>MIGUEL REBORIDO</v>
          </cell>
          <cell r="CS20"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CT20" t="str">
            <v>SITUACIONAL</v>
          </cell>
          <cell r="CU20" t="str">
            <v>Iquique</v>
          </cell>
          <cell r="CV20">
            <v>19071400</v>
          </cell>
          <cell r="CW20">
            <v>0</v>
          </cell>
          <cell r="CX20">
            <v>19071400</v>
          </cell>
          <cell r="CY20">
            <v>0.44449999999999995</v>
          </cell>
          <cell r="CZ20" t="str">
            <v>NO ELEGIBLE</v>
          </cell>
          <cell r="DA20">
            <v>0</v>
          </cell>
          <cell r="DB20">
            <v>0</v>
          </cell>
          <cell r="DC20">
            <v>0</v>
          </cell>
          <cell r="DD20">
            <v>0</v>
          </cell>
          <cell r="DE20">
            <v>0</v>
          </cell>
          <cell r="DF20">
            <v>0</v>
          </cell>
          <cell r="DG20" t="str">
            <v/>
          </cell>
          <cell r="DH20" t="str">
            <v/>
          </cell>
          <cell r="DI20">
            <v>0</v>
          </cell>
          <cell r="DJ20">
            <v>0</v>
          </cell>
          <cell r="DK20">
            <v>0</v>
          </cell>
          <cell r="DL20">
            <v>0</v>
          </cell>
          <cell r="DM20">
            <v>0</v>
          </cell>
          <cell r="DN20">
            <v>12</v>
          </cell>
          <cell r="DO20" t="str">
            <v>NO ELEGIBLE</v>
          </cell>
          <cell r="DP20">
            <v>0</v>
          </cell>
          <cell r="DQ20">
            <v>0</v>
          </cell>
        </row>
        <row r="21">
          <cell r="D21">
            <v>13</v>
          </cell>
          <cell r="E21" t="str">
            <v>65.004.408-8</v>
          </cell>
          <cell r="F21" t="str">
            <v>ILUMINADOS Y SEGUROS</v>
          </cell>
          <cell r="G21" t="str">
            <v>JUNTA DE VECINOS 21 DE MAYO Nº17</v>
          </cell>
          <cell r="H21" t="str">
            <v>HABILITADO</v>
          </cell>
          <cell r="I21" t="str">
            <v>Validada</v>
          </cell>
          <cell r="J21">
            <v>42867.442361111112</v>
          </cell>
          <cell r="K21">
            <v>42921</v>
          </cell>
          <cell r="L21" t="str">
            <v>DIRECTIVA ESTÁ POR VENCER</v>
          </cell>
          <cell r="M21" t="str">
            <v>DIRECTIVA VENCE EL MES  7</v>
          </cell>
          <cell r="N21" t="str">
            <v>OK</v>
          </cell>
          <cell r="O21">
            <v>0</v>
          </cell>
          <cell r="P21">
            <v>13</v>
          </cell>
          <cell r="Q21">
            <v>0</v>
          </cell>
          <cell r="R21" t="str">
            <v>JOSE JOAQUIN PEREZ Nº1090</v>
          </cell>
          <cell r="S21" t="str">
            <v>Iquique</v>
          </cell>
          <cell r="T21" t="str">
            <v>Iquique</v>
          </cell>
          <cell r="U21">
            <v>572311921</v>
          </cell>
          <cell r="V21">
            <v>988059493</v>
          </cell>
          <cell r="W21" t="str">
            <v>jjvv21demayo17@gmail.com</v>
          </cell>
          <cell r="X21">
            <v>0</v>
          </cell>
          <cell r="Y21">
            <v>42190</v>
          </cell>
          <cell r="Z21">
            <v>42921</v>
          </cell>
          <cell r="AA21">
            <v>32902</v>
          </cell>
          <cell r="AB21">
            <v>1366158088</v>
          </cell>
          <cell r="AC21" t="str">
            <v>JUNTA DE VECINOS 21 DE MAYO Nº17</v>
          </cell>
          <cell r="AD21" t="str">
            <v>BANCO ESTADO DE CHILE</v>
          </cell>
          <cell r="AE21" t="str">
            <v>CUENTA DE AHORROS</v>
          </cell>
          <cell r="AF21">
            <v>0</v>
          </cell>
          <cell r="AG21" t="str">
            <v>HABILITADO</v>
          </cell>
          <cell r="AH21" t="str">
            <v>MIRTHA SILVA GONZALES MERCADO</v>
          </cell>
          <cell r="AI21" t="str">
            <v>5.641.202-6</v>
          </cell>
          <cell r="AJ21" t="str">
            <v>CALLE MANUEL RODRIGUEZ Nº1052</v>
          </cell>
          <cell r="AK21">
            <v>572311921</v>
          </cell>
          <cell r="AL21">
            <v>981949322</v>
          </cell>
          <cell r="AM21" t="str">
            <v>jjvv21demayo17@gmail.com</v>
          </cell>
          <cell r="AN21" t="str">
            <v xml:space="preserve"> </v>
          </cell>
          <cell r="AO21" t="str">
            <v>NO</v>
          </cell>
          <cell r="AP21">
            <v>0</v>
          </cell>
          <cell r="AQ21" t="str">
            <v>HABILITADO</v>
          </cell>
          <cell r="AR21" t="str">
            <v>MIRTHA SILVA GONZALES MERCADO</v>
          </cell>
          <cell r="AS21" t="str">
            <v>5.641.202-6</v>
          </cell>
          <cell r="AT21">
            <v>0</v>
          </cell>
          <cell r="AU21">
            <v>0</v>
          </cell>
          <cell r="AV21">
            <v>0</v>
          </cell>
          <cell r="AW21">
            <v>0</v>
          </cell>
          <cell r="AX21">
            <v>0</v>
          </cell>
          <cell r="AY21" t="str">
            <v>NO</v>
          </cell>
          <cell r="AZ21">
            <v>0</v>
          </cell>
          <cell r="BA21">
            <v>0</v>
          </cell>
          <cell r="BB21">
            <v>0</v>
          </cell>
          <cell r="BC21">
            <v>0</v>
          </cell>
          <cell r="BD21">
            <v>0</v>
          </cell>
          <cell r="BE21">
            <v>0</v>
          </cell>
          <cell r="BF21">
            <v>0</v>
          </cell>
          <cell r="BG21">
            <v>0</v>
          </cell>
          <cell r="BH21" t="str">
            <v>IQUIQUE</v>
          </cell>
          <cell r="BI21" t="str">
            <v>IQUIQUE</v>
          </cell>
          <cell r="BJ21">
            <v>0</v>
          </cell>
          <cell r="BK21">
            <v>0</v>
          </cell>
          <cell r="BL21">
            <v>0</v>
          </cell>
          <cell r="BM21" t="e">
            <v>#VALUE!</v>
          </cell>
          <cell r="BN21" t="str">
            <v>NUEVO</v>
          </cell>
          <cell r="BO21" t="str">
            <v>SITUACIONAL</v>
          </cell>
          <cell r="BP21" t="str">
            <v>ILUMINACIÓN</v>
          </cell>
          <cell r="BQ21">
            <v>0</v>
          </cell>
          <cell r="BR21" t="str">
            <v>INGRESAR SOLO NUMERO DE CANTIDAD DE MESES A EJECUTAR</v>
          </cell>
          <cell r="BS21" t="str">
            <v>INGRESAR FECHA</v>
          </cell>
          <cell r="BT21" t="e">
            <v>#VALUE!</v>
          </cell>
          <cell r="BU21" t="str">
            <v>INSTALACION DE LUMINARIAS FOTOVOLTAICAS SOLARES EN EL SECTOR DE LA JUNTA DE VECINOS 21 DE MAYO N°17</v>
          </cell>
          <cell r="BV21">
            <v>0</v>
          </cell>
          <cell r="BW21">
            <v>19929261</v>
          </cell>
          <cell r="BX21">
            <v>0</v>
          </cell>
          <cell r="BY21">
            <v>0</v>
          </cell>
          <cell r="BZ21">
            <v>19929261</v>
          </cell>
          <cell r="CA21">
            <v>0</v>
          </cell>
          <cell r="CB21" t="str">
            <v>NORTE SOLAR-LED E.I.R.L.</v>
          </cell>
          <cell r="CC21" t="str">
            <v>PATRICIO TRUJILLO SACCO</v>
          </cell>
          <cell r="CD21">
            <v>19575500</v>
          </cell>
          <cell r="CE21" t="str">
            <v>SI</v>
          </cell>
          <cell r="CF21">
            <v>0</v>
          </cell>
          <cell r="CG21">
            <v>0</v>
          </cell>
          <cell r="CH21">
            <v>0</v>
          </cell>
          <cell r="CI21" t="str">
            <v>ADMISIBLE</v>
          </cell>
          <cell r="CJ21" t="str">
            <v>SIN OBSERVACIONES DE ADMISIBILIDAD</v>
          </cell>
          <cell r="CK21" t="str">
            <v>CHEQUEAR CALCULO LUMINICO</v>
          </cell>
          <cell r="CL21">
            <v>0</v>
          </cell>
          <cell r="CM21">
            <v>0</v>
          </cell>
          <cell r="CN21" t="str">
            <v>NO</v>
          </cell>
          <cell r="CO21">
            <v>0</v>
          </cell>
          <cell r="CP21">
            <v>0</v>
          </cell>
          <cell r="CQ21" t="str">
            <v>NO</v>
          </cell>
          <cell r="CR21" t="str">
            <v>MIGUEL REBORIDO</v>
          </cell>
          <cell r="CS21"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CT21" t="str">
            <v>SITUACIONAL</v>
          </cell>
          <cell r="CU21" t="str">
            <v>Iquique</v>
          </cell>
          <cell r="CV21">
            <v>19929261</v>
          </cell>
          <cell r="CW21">
            <v>0</v>
          </cell>
          <cell r="CX21">
            <v>19929261</v>
          </cell>
          <cell r="CY21">
            <v>0.57150000000000001</v>
          </cell>
          <cell r="CZ21" t="str">
            <v>NO ELEGIBLE</v>
          </cell>
          <cell r="DA21">
            <v>0</v>
          </cell>
          <cell r="DB21">
            <v>0</v>
          </cell>
          <cell r="DC21">
            <v>0</v>
          </cell>
          <cell r="DD21">
            <v>0</v>
          </cell>
          <cell r="DE21">
            <v>0</v>
          </cell>
          <cell r="DF21">
            <v>0</v>
          </cell>
          <cell r="DG21" t="str">
            <v/>
          </cell>
          <cell r="DH21" t="str">
            <v/>
          </cell>
          <cell r="DI21">
            <v>0</v>
          </cell>
          <cell r="DJ21">
            <v>0</v>
          </cell>
          <cell r="DK21">
            <v>0</v>
          </cell>
          <cell r="DL21">
            <v>0</v>
          </cell>
          <cell r="DM21">
            <v>0</v>
          </cell>
          <cell r="DN21">
            <v>13</v>
          </cell>
          <cell r="DO21" t="str">
            <v>NO ELEGIBLE</v>
          </cell>
          <cell r="DP21">
            <v>0</v>
          </cell>
          <cell r="DQ21">
            <v>0</v>
          </cell>
        </row>
        <row r="22">
          <cell r="D22">
            <v>14</v>
          </cell>
          <cell r="E22" t="str">
            <v>65.821.720-8</v>
          </cell>
          <cell r="F22" t="str">
            <v>CESFAM AGUIRRE ILUMINADO Y MÁS SEGURO</v>
          </cell>
          <cell r="G22" t="str">
            <v>CONSEJO VECINAL DE SALUD CONSULTORIO CIRUJANO AGUIRRE</v>
          </cell>
          <cell r="H22" t="str">
            <v>HABILITADO</v>
          </cell>
          <cell r="I22" t="str">
            <v>Validada</v>
          </cell>
          <cell r="J22">
            <v>42867.437928240739</v>
          </cell>
          <cell r="K22">
            <v>43183</v>
          </cell>
          <cell r="L22" t="str">
            <v>DIRECTIVA VIGENTE</v>
          </cell>
          <cell r="M22" t="str">
            <v>OK</v>
          </cell>
          <cell r="N22" t="str">
            <v>OK</v>
          </cell>
          <cell r="O22">
            <v>0</v>
          </cell>
          <cell r="P22">
            <v>14</v>
          </cell>
          <cell r="Q22">
            <v>0</v>
          </cell>
          <cell r="R22" t="str">
            <v>Chintaguay S/N</v>
          </cell>
          <cell r="S22" t="str">
            <v>Iquique</v>
          </cell>
          <cell r="T22" t="str">
            <v>Iquique</v>
          </cell>
          <cell r="U22">
            <v>2573560</v>
          </cell>
          <cell r="V22">
            <v>996979643</v>
          </cell>
          <cell r="W22" t="str">
            <v>consejovecinaldesaludaguirre@gmail.com</v>
          </cell>
          <cell r="X22">
            <v>0</v>
          </cell>
          <cell r="Y22">
            <v>42087</v>
          </cell>
          <cell r="Z22">
            <v>43183</v>
          </cell>
          <cell r="AA22">
            <v>39253</v>
          </cell>
          <cell r="AB22">
            <v>1366139598</v>
          </cell>
          <cell r="AC22" t="str">
            <v>CONSEJO VECINAL DE SALUD CONSULTORIO CIRUJANO AGUIRRE</v>
          </cell>
          <cell r="AD22" t="str">
            <v>BANCO ESTADO DE CHILE</v>
          </cell>
          <cell r="AE22" t="str">
            <v>CUENTA DE AHORROS</v>
          </cell>
          <cell r="AF22">
            <v>0</v>
          </cell>
          <cell r="AG22" t="str">
            <v>HABILITADO</v>
          </cell>
          <cell r="AH22" t="str">
            <v>MARIO MOISES MUÑOZ RISSO</v>
          </cell>
          <cell r="AI22" t="str">
            <v>9.781.077-K</v>
          </cell>
          <cell r="AJ22" t="str">
            <v>SIBAYA 2262</v>
          </cell>
          <cell r="AK22">
            <v>2432675</v>
          </cell>
          <cell r="AL22">
            <v>996979643</v>
          </cell>
          <cell r="AM22" t="str">
            <v>m.risso@hotmail.es</v>
          </cell>
          <cell r="AN22" t="str">
            <v xml:space="preserve"> </v>
          </cell>
          <cell r="AO22" t="str">
            <v>NO</v>
          </cell>
          <cell r="AP22">
            <v>0</v>
          </cell>
          <cell r="AQ22" t="str">
            <v>HABILITADO</v>
          </cell>
          <cell r="AR22" t="str">
            <v>LOREN AROS SANA</v>
          </cell>
          <cell r="AS22" t="str">
            <v>13.005.934-1</v>
          </cell>
          <cell r="AT22">
            <v>0</v>
          </cell>
          <cell r="AU22">
            <v>0</v>
          </cell>
          <cell r="AV22">
            <v>0</v>
          </cell>
          <cell r="AW22">
            <v>0</v>
          </cell>
          <cell r="AX22">
            <v>0</v>
          </cell>
          <cell r="AY22" t="str">
            <v>NO</v>
          </cell>
          <cell r="AZ22">
            <v>0</v>
          </cell>
          <cell r="BA22">
            <v>0</v>
          </cell>
          <cell r="BB22">
            <v>0</v>
          </cell>
          <cell r="BC22">
            <v>0</v>
          </cell>
          <cell r="BD22">
            <v>0</v>
          </cell>
          <cell r="BE22">
            <v>0</v>
          </cell>
          <cell r="BF22">
            <v>0</v>
          </cell>
          <cell r="BG22">
            <v>0</v>
          </cell>
          <cell r="BH22" t="str">
            <v>IQUIQUE</v>
          </cell>
          <cell r="BI22" t="str">
            <v>IQUIQUE</v>
          </cell>
          <cell r="BJ22" t="str">
            <v>IQUIQUE</v>
          </cell>
          <cell r="BK22">
            <v>0</v>
          </cell>
          <cell r="BL22">
            <v>0</v>
          </cell>
          <cell r="BM22" t="e">
            <v>#VALUE!</v>
          </cell>
          <cell r="BN22" t="str">
            <v>NUEVO</v>
          </cell>
          <cell r="BO22" t="str">
            <v>SITUACIONAL</v>
          </cell>
          <cell r="BP22" t="str">
            <v>ILUMINACIÓN</v>
          </cell>
          <cell r="BQ22">
            <v>0</v>
          </cell>
          <cell r="BR22">
            <v>6</v>
          </cell>
          <cell r="BS22" t="str">
            <v>INGRESAR FECHA</v>
          </cell>
          <cell r="BT22" t="e">
            <v>#VALUE!</v>
          </cell>
          <cell r="BU22">
            <v>0</v>
          </cell>
          <cell r="BV22">
            <v>0</v>
          </cell>
          <cell r="BW22">
            <v>19929261</v>
          </cell>
          <cell r="BX22">
            <v>0</v>
          </cell>
          <cell r="BY22">
            <v>0</v>
          </cell>
          <cell r="BZ22">
            <v>19929261</v>
          </cell>
          <cell r="CA22">
            <v>0</v>
          </cell>
          <cell r="CB22" t="str">
            <v>NORTE SOLAR-LED E.I.R.L.</v>
          </cell>
          <cell r="CC22" t="str">
            <v>PATRICIO TRUJILLO SACCO</v>
          </cell>
          <cell r="CD22">
            <v>19575500</v>
          </cell>
          <cell r="CE22" t="str">
            <v>SI</v>
          </cell>
          <cell r="CF22">
            <v>0</v>
          </cell>
          <cell r="CG22">
            <v>0</v>
          </cell>
          <cell r="CH22">
            <v>0</v>
          </cell>
          <cell r="CI22" t="str">
            <v>ADMISIBLE</v>
          </cell>
          <cell r="CJ22" t="str">
            <v>SIN OBSERVACIONES DE ADMISIBILIDAD</v>
          </cell>
          <cell r="CK22" t="str">
            <v>CHEQUEAR CALCULO LUMINICO</v>
          </cell>
          <cell r="CL22">
            <v>0</v>
          </cell>
          <cell r="CM22">
            <v>0</v>
          </cell>
          <cell r="CN22" t="str">
            <v>NO</v>
          </cell>
          <cell r="CO22">
            <v>0</v>
          </cell>
          <cell r="CP22">
            <v>0</v>
          </cell>
          <cell r="CQ22" t="str">
            <v>NO</v>
          </cell>
          <cell r="CR22" t="str">
            <v>MIGUEL REBORIDO</v>
          </cell>
          <cell r="CS22"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CT22" t="str">
            <v>SITUACIONAL</v>
          </cell>
          <cell r="CU22" t="str">
            <v>Iquique</v>
          </cell>
          <cell r="CV22">
            <v>19929261</v>
          </cell>
          <cell r="CW22">
            <v>19929261</v>
          </cell>
          <cell r="CX22">
            <v>0</v>
          </cell>
          <cell r="CY22">
            <v>0.78400000000000003</v>
          </cell>
          <cell r="CZ22" t="str">
            <v>ELEGIBLE</v>
          </cell>
          <cell r="DA22">
            <v>0</v>
          </cell>
          <cell r="DB22">
            <v>19929261</v>
          </cell>
          <cell r="DC22">
            <v>19929261</v>
          </cell>
          <cell r="DD22">
            <v>0</v>
          </cell>
          <cell r="DE22" t="str">
            <v>NO ADJUDICADO</v>
          </cell>
          <cell r="DF22">
            <v>0</v>
          </cell>
          <cell r="DG22" t="str">
            <v/>
          </cell>
          <cell r="DH22" t="str">
            <v/>
          </cell>
          <cell r="DI22">
            <v>0</v>
          </cell>
          <cell r="DJ22">
            <v>0</v>
          </cell>
          <cell r="DK22">
            <v>0</v>
          </cell>
          <cell r="DL22">
            <v>0</v>
          </cell>
          <cell r="DM22">
            <v>0</v>
          </cell>
          <cell r="DN22">
            <v>14</v>
          </cell>
          <cell r="DO22" t="str">
            <v>NO ADJUDICADO</v>
          </cell>
          <cell r="DP22">
            <v>0</v>
          </cell>
          <cell r="DQ22">
            <v>0</v>
          </cell>
        </row>
        <row r="23">
          <cell r="D23">
            <v>15</v>
          </cell>
          <cell r="E23" t="str">
            <v>65.054.768-3</v>
          </cell>
          <cell r="F23" t="str">
            <v>NIÑOS EN CONTENCIÓN</v>
          </cell>
          <cell r="G23" t="str">
            <v>FUNDACION PROPAIS</v>
          </cell>
          <cell r="H23" t="str">
            <v>HABILITADO</v>
          </cell>
          <cell r="I23" t="str">
            <v>Validada</v>
          </cell>
          <cell r="J23">
            <v>42845.47859953704</v>
          </cell>
          <cell r="K23">
            <v>44256</v>
          </cell>
          <cell r="L23" t="str">
            <v>DIRECTIVA VIGENTE</v>
          </cell>
          <cell r="M23" t="str">
            <v>OK</v>
          </cell>
          <cell r="N23" t="str">
            <v>OK</v>
          </cell>
          <cell r="O23">
            <v>0</v>
          </cell>
          <cell r="P23">
            <v>15</v>
          </cell>
          <cell r="Q23">
            <v>0</v>
          </cell>
          <cell r="R23" t="str">
            <v>AV. HEROES DE LA CONCEPCION 2784, DEPTO 163</v>
          </cell>
          <cell r="S23" t="str">
            <v>Iquique</v>
          </cell>
          <cell r="T23" t="str">
            <v>Iquique</v>
          </cell>
          <cell r="U23">
            <v>0</v>
          </cell>
          <cell r="V23">
            <v>950338916</v>
          </cell>
          <cell r="W23" t="str">
            <v>presidente@fundacionpropais.cl</v>
          </cell>
          <cell r="X23">
            <v>0</v>
          </cell>
          <cell r="Y23">
            <v>42430</v>
          </cell>
          <cell r="Z23">
            <v>44256</v>
          </cell>
          <cell r="AA23">
            <v>40858</v>
          </cell>
          <cell r="AB23">
            <v>1371142378</v>
          </cell>
          <cell r="AC23" t="str">
            <v>Fundación Propaís</v>
          </cell>
          <cell r="AD23" t="str">
            <v>BANCO ESTADO DE CHILE</v>
          </cell>
          <cell r="AE23" t="str">
            <v>CHEQUERA ELECTRONICA/ CUENTA VISTA</v>
          </cell>
          <cell r="AF23">
            <v>0</v>
          </cell>
          <cell r="AG23" t="str">
            <v>HABILITADO</v>
          </cell>
          <cell r="AH23" t="str">
            <v>TEOBALDO PATRICIO CUEVAS VILLALOBOS</v>
          </cell>
          <cell r="AI23" t="str">
            <v>7.589.629-8</v>
          </cell>
          <cell r="AJ23" t="str">
            <v>AV. HEROES DE LA CONCEPCION 2784, DEPTO 163</v>
          </cell>
          <cell r="AK23">
            <v>0</v>
          </cell>
          <cell r="AL23">
            <v>950338916</v>
          </cell>
          <cell r="AM23" t="str">
            <v>presidente@fundacionpropais.cl</v>
          </cell>
          <cell r="AN23" t="str">
            <v xml:space="preserve"> </v>
          </cell>
          <cell r="AO23" t="str">
            <v>NO</v>
          </cell>
          <cell r="AP23">
            <v>0</v>
          </cell>
          <cell r="AQ23" t="str">
            <v>HABILITADO</v>
          </cell>
          <cell r="AR23" t="str">
            <v>TEOBALDO PATRICIO CUEVAS VILLALOBOS</v>
          </cell>
          <cell r="AS23" t="str">
            <v>7.589.626-8</v>
          </cell>
          <cell r="AT23">
            <v>0</v>
          </cell>
          <cell r="AU23">
            <v>0</v>
          </cell>
          <cell r="AV23">
            <v>0</v>
          </cell>
          <cell r="AW23">
            <v>0</v>
          </cell>
          <cell r="AX23">
            <v>0</v>
          </cell>
          <cell r="AY23" t="str">
            <v>NO</v>
          </cell>
          <cell r="AZ23">
            <v>0</v>
          </cell>
          <cell r="BA23">
            <v>0</v>
          </cell>
          <cell r="BB23">
            <v>0</v>
          </cell>
          <cell r="BC23">
            <v>0</v>
          </cell>
          <cell r="BD23">
            <v>0</v>
          </cell>
          <cell r="BE23">
            <v>0</v>
          </cell>
          <cell r="BF23">
            <v>0</v>
          </cell>
          <cell r="BG23">
            <v>0</v>
          </cell>
          <cell r="BH23" t="str">
            <v>IQUIQUE</v>
          </cell>
          <cell r="BI23" t="str">
            <v>ALTO HOSPICIO</v>
          </cell>
          <cell r="BJ23" t="str">
            <v xml:space="preserve">LA QUEBRADILLA </v>
          </cell>
          <cell r="BK23">
            <v>0</v>
          </cell>
          <cell r="BL23">
            <v>0</v>
          </cell>
          <cell r="BM23" t="e">
            <v>#VALUE!</v>
          </cell>
          <cell r="BN23" t="str">
            <v>NUEVO</v>
          </cell>
          <cell r="BO23" t="str">
            <v>PSICOSOCIAL</v>
          </cell>
          <cell r="BP23">
            <v>0</v>
          </cell>
          <cell r="BQ23" t="str">
            <v>PREVENCIÓN INFANTOJUVENIL</v>
          </cell>
          <cell r="BR23" t="str">
            <v>INGRESAR SOLO NUMERO DE CANTIDAD DE MESES A EJECUTAR</v>
          </cell>
          <cell r="BS23" t="str">
            <v>INGRESAR FECHA</v>
          </cell>
          <cell r="BT23" t="e">
            <v>#VALUE!</v>
          </cell>
          <cell r="BU23">
            <v>0</v>
          </cell>
          <cell r="BV23">
            <v>0</v>
          </cell>
          <cell r="BW23">
            <v>12000000</v>
          </cell>
          <cell r="BX23">
            <v>3000000</v>
          </cell>
          <cell r="BY23">
            <v>500000</v>
          </cell>
          <cell r="BZ23">
            <v>15500000</v>
          </cell>
          <cell r="CA23">
            <v>0</v>
          </cell>
          <cell r="CB23">
            <v>0</v>
          </cell>
          <cell r="CC23">
            <v>0</v>
          </cell>
          <cell r="CD23">
            <v>0</v>
          </cell>
          <cell r="CE23">
            <v>0</v>
          </cell>
          <cell r="CF23">
            <v>0</v>
          </cell>
          <cell r="CG23">
            <v>0</v>
          </cell>
          <cell r="CH23">
            <v>0</v>
          </cell>
          <cell r="CI23" t="str">
            <v>ADMISIBLE</v>
          </cell>
          <cell r="CJ23" t="str">
            <v>SIN OBSERVACIONES DE ADMISIBILIDAD</v>
          </cell>
          <cell r="CK23">
            <v>0</v>
          </cell>
          <cell r="CL23">
            <v>0</v>
          </cell>
          <cell r="CM23">
            <v>0</v>
          </cell>
          <cell r="CN23" t="str">
            <v>NO</v>
          </cell>
          <cell r="CO23">
            <v>0</v>
          </cell>
          <cell r="CP23">
            <v>0</v>
          </cell>
          <cell r="CQ23" t="str">
            <v>NO</v>
          </cell>
          <cell r="CR23" t="str">
            <v>RENE LAMBERT</v>
          </cell>
          <cell r="CS23"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CT23" t="str">
            <v>PSICOSOCIAL</v>
          </cell>
          <cell r="CU23" t="str">
            <v>Iquique</v>
          </cell>
          <cell r="CV23">
            <v>12000000</v>
          </cell>
          <cell r="CW23">
            <v>8000000</v>
          </cell>
          <cell r="CX23">
            <v>4000000</v>
          </cell>
          <cell r="CY23">
            <v>0.75750000000000006</v>
          </cell>
          <cell r="CZ23" t="str">
            <v>ELEGIBLE</v>
          </cell>
          <cell r="DA23">
            <v>0</v>
          </cell>
          <cell r="DB23">
            <v>8000000</v>
          </cell>
          <cell r="DC23">
            <v>8000000</v>
          </cell>
          <cell r="DD23">
            <v>0</v>
          </cell>
          <cell r="DE23" t="str">
            <v>NO ADJUDICADO</v>
          </cell>
          <cell r="DF23">
            <v>0</v>
          </cell>
          <cell r="DG23" t="str">
            <v/>
          </cell>
          <cell r="DH23" t="str">
            <v/>
          </cell>
          <cell r="DI23">
            <v>0</v>
          </cell>
          <cell r="DJ23">
            <v>0</v>
          </cell>
          <cell r="DK23">
            <v>0</v>
          </cell>
          <cell r="DL23">
            <v>0</v>
          </cell>
          <cell r="DM23">
            <v>0</v>
          </cell>
          <cell r="DN23">
            <v>15</v>
          </cell>
          <cell r="DO23" t="str">
            <v>ELEGIBLE</v>
          </cell>
          <cell r="DP23">
            <v>0</v>
          </cell>
          <cell r="DQ23">
            <v>0</v>
          </cell>
        </row>
        <row r="24">
          <cell r="D24">
            <v>16</v>
          </cell>
          <cell r="E24" t="str">
            <v>65.036.696-4</v>
          </cell>
          <cell r="F24" t="str">
            <v>LUZ EN LA OSCURIDAD</v>
          </cell>
          <cell r="G24" t="str">
            <v>AGRUPACIÓN SOCIAL CULTURAL Y DEPORTIVO ESPERANZA DEL FUTURO ALTO HOSPICIO</v>
          </cell>
          <cell r="H24" t="str">
            <v>HABILITADO</v>
          </cell>
          <cell r="I24" t="str">
            <v>Validada</v>
          </cell>
          <cell r="J24">
            <v>42877.396932870368</v>
          </cell>
          <cell r="K24">
            <v>43910</v>
          </cell>
          <cell r="L24" t="str">
            <v>DIRECTIVA VIGENTE</v>
          </cell>
          <cell r="M24" t="str">
            <v>OK</v>
          </cell>
          <cell r="N24" t="str">
            <v>OK</v>
          </cell>
          <cell r="O24">
            <v>0</v>
          </cell>
          <cell r="P24">
            <v>16</v>
          </cell>
          <cell r="Q24">
            <v>0</v>
          </cell>
          <cell r="R24" t="str">
            <v>Suecia #4439 La Pampa</v>
          </cell>
          <cell r="S24" t="str">
            <v>Iquique</v>
          </cell>
          <cell r="T24" t="str">
            <v>Alto Hospicio</v>
          </cell>
          <cell r="U24">
            <v>5697165980</v>
          </cell>
          <cell r="V24">
            <v>56971659802</v>
          </cell>
          <cell r="W24" t="str">
            <v>esperanzadelfuturo.agru36@gmail.com</v>
          </cell>
          <cell r="X24">
            <v>0</v>
          </cell>
          <cell r="Y24">
            <v>40813</v>
          </cell>
          <cell r="Z24">
            <v>43910</v>
          </cell>
          <cell r="AA24">
            <v>40609</v>
          </cell>
          <cell r="AB24">
            <v>1860395645</v>
          </cell>
          <cell r="AC24" t="str">
            <v>agrupación de mujeres emprendedoras jefas de hogar</v>
          </cell>
          <cell r="AD24" t="str">
            <v>BANCO ESTADO DE CHILE</v>
          </cell>
          <cell r="AE24" t="str">
            <v>CUENTA DE AHORROS</v>
          </cell>
          <cell r="AF24">
            <v>0</v>
          </cell>
          <cell r="AG24" t="str">
            <v>HABILITADO</v>
          </cell>
          <cell r="AH24" t="str">
            <v>juana ruth vasquez espinoza</v>
          </cell>
          <cell r="AI24" t="str">
            <v>13.997.446-8</v>
          </cell>
          <cell r="AJ24" t="str">
            <v>Pasaje Eslovaquia , manzana 70 sitio 26</v>
          </cell>
          <cell r="AK24">
            <v>5697165980</v>
          </cell>
          <cell r="AL24">
            <v>5697165980</v>
          </cell>
          <cell r="AM24" t="str">
            <v>Esperanzadelfuturo.agru36@gmail.com</v>
          </cell>
          <cell r="AN24" t="str">
            <v xml:space="preserve"> </v>
          </cell>
          <cell r="AO24" t="str">
            <v>NO</v>
          </cell>
          <cell r="AP24">
            <v>0</v>
          </cell>
          <cell r="AQ24" t="str">
            <v>HABILITADO</v>
          </cell>
          <cell r="AR24" t="str">
            <v xml:space="preserve">JONATHAN RAMOS RIVERA </v>
          </cell>
          <cell r="AS24" t="str">
            <v>16.865.512-6</v>
          </cell>
          <cell r="AT24" t="str">
            <v>WIPALA 4230</v>
          </cell>
          <cell r="AU24" t="str">
            <v>57-2240787</v>
          </cell>
          <cell r="AV24">
            <v>996599882</v>
          </cell>
          <cell r="AW24">
            <v>0</v>
          </cell>
          <cell r="AX24">
            <v>0</v>
          </cell>
          <cell r="AY24" t="str">
            <v>SI</v>
          </cell>
          <cell r="AZ24">
            <v>0</v>
          </cell>
          <cell r="BA24" t="str">
            <v xml:space="preserve">PAULINA ANDREA HUINA DUGLAS </v>
          </cell>
          <cell r="BB24" t="str">
            <v>16.055.696-K</v>
          </cell>
          <cell r="BC24" t="str">
            <v>PASAJE HUASCO 3034</v>
          </cell>
          <cell r="BD24">
            <v>0</v>
          </cell>
          <cell r="BE24">
            <v>986161888</v>
          </cell>
          <cell r="BF24">
            <v>0</v>
          </cell>
          <cell r="BG24">
            <v>0</v>
          </cell>
          <cell r="BH24" t="str">
            <v>IQUIQUE</v>
          </cell>
          <cell r="BI24" t="str">
            <v>ALTO HOSPICIO</v>
          </cell>
          <cell r="BJ24" t="str">
            <v xml:space="preserve">SECTOR LA PAMPA </v>
          </cell>
          <cell r="BK24">
            <v>154</v>
          </cell>
          <cell r="BL24">
            <v>616</v>
          </cell>
          <cell r="BM24">
            <v>0</v>
          </cell>
          <cell r="BN24" t="str">
            <v>NUEVO</v>
          </cell>
          <cell r="BO24" t="str">
            <v>SITUACIONAL</v>
          </cell>
          <cell r="BP24" t="str">
            <v>ILUMINACIÓN</v>
          </cell>
          <cell r="BQ24">
            <v>0</v>
          </cell>
          <cell r="BR24">
            <v>6</v>
          </cell>
          <cell r="BS24">
            <v>43009</v>
          </cell>
          <cell r="BT24">
            <v>43160</v>
          </cell>
          <cell r="BU24" t="str">
            <v xml:space="preserve">PROVEER DE ILUMINACIÓN FOTOVOLTAICA A LOS VECINOS PARA DAR SEGURIDAD </v>
          </cell>
          <cell r="BV24">
            <v>0</v>
          </cell>
          <cell r="BW24">
            <v>20000000</v>
          </cell>
          <cell r="BX24">
            <v>0</v>
          </cell>
          <cell r="BY24">
            <v>0</v>
          </cell>
          <cell r="BZ24">
            <v>20000000</v>
          </cell>
          <cell r="CA24">
            <v>0</v>
          </cell>
          <cell r="CB24" t="str">
            <v>TRANSUR</v>
          </cell>
          <cell r="CC24" t="str">
            <v>RODRIGO SANHUEZA VALVERDE</v>
          </cell>
          <cell r="CD24">
            <v>19873000</v>
          </cell>
          <cell r="CE24">
            <v>0</v>
          </cell>
          <cell r="CF24">
            <v>0</v>
          </cell>
          <cell r="CG24">
            <v>0</v>
          </cell>
          <cell r="CH24">
            <v>0</v>
          </cell>
          <cell r="CI24" t="str">
            <v>INADMISIBLE</v>
          </cell>
          <cell r="CJ24" t="str">
            <v>NO INCORPORA CERTIFICADO DE VIGENCIA DE LA CUENTA BANCARIA</v>
          </cell>
          <cell r="CK24">
            <v>0</v>
          </cell>
          <cell r="CL24">
            <v>0</v>
          </cell>
          <cell r="CM24">
            <v>0</v>
          </cell>
          <cell r="CN24" t="str">
            <v>NO</v>
          </cell>
          <cell r="CO24">
            <v>0</v>
          </cell>
          <cell r="CP24">
            <v>0</v>
          </cell>
          <cell r="CQ24">
            <v>0</v>
          </cell>
          <cell r="CR24">
            <v>0</v>
          </cell>
          <cell r="CS24">
            <v>0</v>
          </cell>
          <cell r="CT24">
            <v>0</v>
          </cell>
          <cell r="CU24">
            <v>0</v>
          </cell>
          <cell r="CV24">
            <v>0</v>
          </cell>
          <cell r="CW24">
            <v>0</v>
          </cell>
          <cell r="CX24">
            <v>0</v>
          </cell>
          <cell r="CY24" t="str">
            <v/>
          </cell>
          <cell r="CZ24" t="str">
            <v>INADMISIBLE</v>
          </cell>
          <cell r="DA24">
            <v>0</v>
          </cell>
          <cell r="DB24">
            <v>0</v>
          </cell>
          <cell r="DC24">
            <v>0</v>
          </cell>
          <cell r="DD24">
            <v>0</v>
          </cell>
          <cell r="DE24">
            <v>0</v>
          </cell>
          <cell r="DF24">
            <v>0</v>
          </cell>
          <cell r="DG24" t="str">
            <v/>
          </cell>
          <cell r="DH24" t="str">
            <v/>
          </cell>
          <cell r="DI24">
            <v>0</v>
          </cell>
          <cell r="DJ24">
            <v>0</v>
          </cell>
          <cell r="DK24">
            <v>0</v>
          </cell>
          <cell r="DL24">
            <v>0</v>
          </cell>
          <cell r="DM24">
            <v>0</v>
          </cell>
          <cell r="DN24">
            <v>16</v>
          </cell>
          <cell r="DO24" t="str">
            <v>INADMISIBLE</v>
          </cell>
          <cell r="DP24">
            <v>0</v>
          </cell>
          <cell r="DQ24">
            <v>0</v>
          </cell>
        </row>
        <row r="25">
          <cell r="D25">
            <v>17</v>
          </cell>
          <cell r="E25" t="str">
            <v>65.291.360-1</v>
          </cell>
          <cell r="F25" t="str">
            <v>PROTEGIENDO NUESTRO SECTOR</v>
          </cell>
          <cell r="G25" t="str">
            <v>JUNTA DE VECINOS 12 DE OCTUBRE</v>
          </cell>
          <cell r="H25" t="str">
            <v>HABILITADO</v>
          </cell>
          <cell r="I25" t="str">
            <v>Validada</v>
          </cell>
          <cell r="J25">
            <v>42828.395231481481</v>
          </cell>
          <cell r="K25">
            <v>43544</v>
          </cell>
          <cell r="L25" t="str">
            <v>DIRECTIVA VIGENTE</v>
          </cell>
          <cell r="M25" t="str">
            <v>OK</v>
          </cell>
          <cell r="N25" t="str">
            <v>OK</v>
          </cell>
          <cell r="O25">
            <v>0</v>
          </cell>
          <cell r="P25">
            <v>17</v>
          </cell>
          <cell r="Q25">
            <v>0</v>
          </cell>
          <cell r="R25" t="str">
            <v>suecia 4439</v>
          </cell>
          <cell r="S25" t="str">
            <v>Iquique</v>
          </cell>
          <cell r="T25" t="str">
            <v>Alto Hospicio</v>
          </cell>
          <cell r="U25">
            <v>5697165980</v>
          </cell>
          <cell r="V25">
            <v>56971659802</v>
          </cell>
          <cell r="W25" t="str">
            <v>juntavec12deoctubre@gmail.com</v>
          </cell>
          <cell r="X25">
            <v>0</v>
          </cell>
          <cell r="Y25">
            <v>42449</v>
          </cell>
          <cell r="Z25">
            <v>43544</v>
          </cell>
          <cell r="AA25">
            <v>38449</v>
          </cell>
          <cell r="AB25">
            <v>1860411764</v>
          </cell>
          <cell r="AC25" t="str">
            <v>junta de vecinos 12 de octubre</v>
          </cell>
          <cell r="AD25" t="str">
            <v>BANCO ESTADO DE CHILE</v>
          </cell>
          <cell r="AE25" t="str">
            <v>CUENTA DE AHORROS</v>
          </cell>
          <cell r="AF25">
            <v>0</v>
          </cell>
          <cell r="AG25" t="str">
            <v>HABILITADO</v>
          </cell>
          <cell r="AH25" t="str">
            <v>juana ruth vasquez espinoza</v>
          </cell>
          <cell r="AI25" t="str">
            <v>13.997.446-8</v>
          </cell>
          <cell r="AJ25" t="str">
            <v>mz 70 sitio 26, eslovaquia</v>
          </cell>
          <cell r="AK25">
            <v>5697165980</v>
          </cell>
          <cell r="AL25">
            <v>56971659802</v>
          </cell>
          <cell r="AM25" t="str">
            <v>juntavec12deoctubre@gmail.com</v>
          </cell>
          <cell r="AN25" t="str">
            <v xml:space="preserve"> </v>
          </cell>
          <cell r="AO25" t="str">
            <v>SI</v>
          </cell>
          <cell r="AP25">
            <v>72</v>
          </cell>
          <cell r="AQ25" t="str">
            <v>HABILITADO</v>
          </cell>
          <cell r="AR25" t="str">
            <v>JONATHAN RAMOS RIVERA</v>
          </cell>
          <cell r="AS25" t="str">
            <v>16.865.512-6</v>
          </cell>
          <cell r="AT25">
            <v>0</v>
          </cell>
          <cell r="AU25">
            <v>0</v>
          </cell>
          <cell r="AV25">
            <v>0</v>
          </cell>
          <cell r="AW25">
            <v>0</v>
          </cell>
          <cell r="AX25">
            <v>0</v>
          </cell>
          <cell r="AY25" t="str">
            <v>NO</v>
          </cell>
          <cell r="AZ25">
            <v>0</v>
          </cell>
          <cell r="BA25" t="str">
            <v>ALICIA VERGARA ESPINOZA</v>
          </cell>
          <cell r="BB25" t="str">
            <v>15.753.648-6</v>
          </cell>
          <cell r="BC25">
            <v>0</v>
          </cell>
          <cell r="BD25">
            <v>0</v>
          </cell>
          <cell r="BE25">
            <v>0</v>
          </cell>
          <cell r="BF25">
            <v>0</v>
          </cell>
          <cell r="BG25">
            <v>0</v>
          </cell>
          <cell r="BH25" t="str">
            <v>IQUIQUE</v>
          </cell>
          <cell r="BI25" t="str">
            <v>ALTO HOSPICIO</v>
          </cell>
          <cell r="BJ25" t="str">
            <v>LA PAMPA</v>
          </cell>
          <cell r="BK25">
            <v>0</v>
          </cell>
          <cell r="BL25">
            <v>0</v>
          </cell>
          <cell r="BM25" t="e">
            <v>#VALUE!</v>
          </cell>
          <cell r="BN25" t="str">
            <v>NUEVO</v>
          </cell>
          <cell r="BO25" t="str">
            <v>SITUACIONAL</v>
          </cell>
          <cell r="BP25" t="str">
            <v>CAMARAS</v>
          </cell>
          <cell r="BQ25">
            <v>0</v>
          </cell>
          <cell r="BR25">
            <v>6</v>
          </cell>
          <cell r="BS25">
            <v>43009</v>
          </cell>
          <cell r="BT25">
            <v>43191</v>
          </cell>
          <cell r="BU25">
            <v>0</v>
          </cell>
          <cell r="BV25">
            <v>0</v>
          </cell>
          <cell r="BW25">
            <v>8000000</v>
          </cell>
          <cell r="BX25">
            <v>0</v>
          </cell>
          <cell r="BY25">
            <v>0</v>
          </cell>
          <cell r="BZ25">
            <v>8000000</v>
          </cell>
          <cell r="CA25">
            <v>0</v>
          </cell>
          <cell r="CB25" t="str">
            <v>MEGAFACTORY</v>
          </cell>
          <cell r="CC25" t="str">
            <v>NO REGISTRA</v>
          </cell>
          <cell r="CD25">
            <v>3987161</v>
          </cell>
          <cell r="CE25" t="str">
            <v>SI</v>
          </cell>
          <cell r="CF25" t="str">
            <v>INCOMPLETO</v>
          </cell>
          <cell r="CG25">
            <v>0</v>
          </cell>
          <cell r="CH25">
            <v>0</v>
          </cell>
          <cell r="CI25" t="str">
            <v>ADMISIBLE</v>
          </cell>
          <cell r="CJ25" t="str">
            <v>SIN OBSERVACIONES DE ADMISIBILIDAD</v>
          </cell>
          <cell r="CK25" t="str">
            <v>ANEXO 23 SIN REQUERIMIENTOS TECNICOS PERTENECIENTES A ALTO HOSPICIO</v>
          </cell>
          <cell r="CL25">
            <v>0</v>
          </cell>
          <cell r="CM25">
            <v>0</v>
          </cell>
          <cell r="CN25" t="str">
            <v>NO</v>
          </cell>
          <cell r="CO25">
            <v>0</v>
          </cell>
          <cell r="CP25">
            <v>0</v>
          </cell>
          <cell r="CQ25" t="str">
            <v>SI</v>
          </cell>
          <cell r="CR25" t="str">
            <v>JORGE ESCALONA</v>
          </cell>
          <cell r="CS25"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CT25" t="str">
            <v>SITUACIONAL</v>
          </cell>
          <cell r="CU25" t="str">
            <v>Iquique</v>
          </cell>
          <cell r="CV25">
            <v>8000000</v>
          </cell>
          <cell r="CW25">
            <v>0</v>
          </cell>
          <cell r="CX25">
            <v>8000000</v>
          </cell>
          <cell r="CY25">
            <v>0.61249999999999993</v>
          </cell>
          <cell r="CZ25" t="str">
            <v>NO ELEGIBLE</v>
          </cell>
          <cell r="DA25">
            <v>0</v>
          </cell>
          <cell r="DB25">
            <v>0</v>
          </cell>
          <cell r="DC25">
            <v>0</v>
          </cell>
          <cell r="DD25">
            <v>0</v>
          </cell>
          <cell r="DE25">
            <v>0</v>
          </cell>
          <cell r="DF25">
            <v>0</v>
          </cell>
          <cell r="DG25" t="str">
            <v/>
          </cell>
          <cell r="DH25" t="str">
            <v/>
          </cell>
          <cell r="DI25">
            <v>0</v>
          </cell>
          <cell r="DJ25">
            <v>0</v>
          </cell>
          <cell r="DK25">
            <v>0</v>
          </cell>
          <cell r="DL25">
            <v>0</v>
          </cell>
          <cell r="DM25">
            <v>0</v>
          </cell>
          <cell r="DN25">
            <v>17</v>
          </cell>
          <cell r="DO25" t="str">
            <v>NO ELEGIBLE</v>
          </cell>
          <cell r="DP25">
            <v>0</v>
          </cell>
          <cell r="DQ25">
            <v>0</v>
          </cell>
        </row>
        <row r="26">
          <cell r="D26">
            <v>18</v>
          </cell>
          <cell r="E26" t="str">
            <v>65.295.920-2</v>
          </cell>
          <cell r="F26" t="str">
            <v>IQUIQUE SUR, UN GOLPE A LA DELINCUENCIA</v>
          </cell>
          <cell r="G26" t="str">
            <v>JUNTA DE VECINOS IQUIQUE SUR</v>
          </cell>
          <cell r="H26" t="str">
            <v>HABILITADO</v>
          </cell>
          <cell r="I26" t="str">
            <v>Validada</v>
          </cell>
          <cell r="J26">
            <v>42877.684699074074</v>
          </cell>
          <cell r="K26">
            <v>42824</v>
          </cell>
          <cell r="L26" t="str">
            <v>DIRECTIVA ESTÁ POR VENCER</v>
          </cell>
          <cell r="M26" t="str">
            <v>DIRECTIVA VENCE EL MES  3</v>
          </cell>
          <cell r="N26" t="str">
            <v>OK</v>
          </cell>
          <cell r="O26">
            <v>0</v>
          </cell>
          <cell r="P26">
            <v>18</v>
          </cell>
          <cell r="Q26">
            <v>0</v>
          </cell>
          <cell r="R26" t="str">
            <v>avda. la tirana con playa blanca S/N</v>
          </cell>
          <cell r="S26" t="str">
            <v>Iquique</v>
          </cell>
          <cell r="T26" t="str">
            <v>Iquique</v>
          </cell>
          <cell r="U26">
            <v>0</v>
          </cell>
          <cell r="V26">
            <v>966421347</v>
          </cell>
          <cell r="W26" t="str">
            <v>juntadevecinosiquiquesur@gmail.com</v>
          </cell>
          <cell r="X26">
            <v>0</v>
          </cell>
          <cell r="Y26">
            <v>41728</v>
          </cell>
          <cell r="Z26">
            <v>42824</v>
          </cell>
          <cell r="AA26">
            <v>33126</v>
          </cell>
          <cell r="AB26">
            <v>1260240281</v>
          </cell>
          <cell r="AC26" t="str">
            <v>JUNTA DE VECINOS IQUIQUE SUR</v>
          </cell>
          <cell r="AD26" t="str">
            <v>BANCO ESTADO DE CHILE</v>
          </cell>
          <cell r="AE26" t="str">
            <v>CUENTA DE AHORROS</v>
          </cell>
          <cell r="AF26">
            <v>0</v>
          </cell>
          <cell r="AG26" t="str">
            <v>HABILITADO</v>
          </cell>
          <cell r="AH26" t="str">
            <v>ELIZABETH ANTONIA PEREZ ESPINOZA</v>
          </cell>
          <cell r="AI26" t="str">
            <v>8.691.105-1</v>
          </cell>
          <cell r="AJ26" t="str">
            <v>LOS CHUNCHOS 3235</v>
          </cell>
          <cell r="AK26">
            <v>0</v>
          </cell>
          <cell r="AL26">
            <v>966421347</v>
          </cell>
          <cell r="AM26" t="str">
            <v>IQUIQUESUR@HOTMAIL.COM</v>
          </cell>
          <cell r="AN26" t="str">
            <v xml:space="preserve"> </v>
          </cell>
          <cell r="AO26" t="str">
            <v>NO</v>
          </cell>
          <cell r="AP26">
            <v>0</v>
          </cell>
          <cell r="AQ26" t="str">
            <v>HABILITADO</v>
          </cell>
          <cell r="AR26" t="str">
            <v>ELIZABETH PEREZ ESPINOZA</v>
          </cell>
          <cell r="AS26" t="str">
            <v>8.691.105-1</v>
          </cell>
          <cell r="AT26" t="str">
            <v>LOS CHUNCHOS 3235</v>
          </cell>
          <cell r="AU26">
            <v>0</v>
          </cell>
          <cell r="AV26">
            <v>966421347</v>
          </cell>
          <cell r="AW26" t="str">
            <v>IQUIQUESUR@HOTMAIL.COM</v>
          </cell>
          <cell r="AX26">
            <v>0</v>
          </cell>
          <cell r="AY26" t="str">
            <v>SI</v>
          </cell>
          <cell r="AZ26">
            <v>0</v>
          </cell>
          <cell r="BA26" t="str">
            <v>ELIZABETH PEREZ ESPINOZA</v>
          </cell>
          <cell r="BB26" t="str">
            <v>8.691.105-1</v>
          </cell>
          <cell r="BC26" t="str">
            <v>LOS CHUNCHOS 3235</v>
          </cell>
          <cell r="BD26">
            <v>0</v>
          </cell>
          <cell r="BE26">
            <v>966421347</v>
          </cell>
          <cell r="BF26" t="str">
            <v>IQUIQUESUR@HOTMAIL.COM</v>
          </cell>
          <cell r="BG26">
            <v>0</v>
          </cell>
          <cell r="BH26" t="str">
            <v>IQUIQUE</v>
          </cell>
          <cell r="BI26" t="str">
            <v>IQUIQUE</v>
          </cell>
          <cell r="BJ26" t="str">
            <v>IQUIQUE</v>
          </cell>
          <cell r="BK26">
            <v>940</v>
          </cell>
          <cell r="BL26">
            <v>1000</v>
          </cell>
          <cell r="BM26">
            <v>0</v>
          </cell>
          <cell r="BN26" t="str">
            <v>NUEVO</v>
          </cell>
          <cell r="BO26" t="str">
            <v>SITUACIONAL</v>
          </cell>
          <cell r="BP26" t="str">
            <v>ALARMAS</v>
          </cell>
          <cell r="BQ26">
            <v>0</v>
          </cell>
          <cell r="BR26">
            <v>3</v>
          </cell>
          <cell r="BS26">
            <v>42957</v>
          </cell>
          <cell r="BT26">
            <v>43049</v>
          </cell>
          <cell r="BU26" t="str">
            <v>INSTALACIÓN DE ALARMAS COMUNITARIAS  Y CAPACITACIÓN EN SU USO.</v>
          </cell>
          <cell r="BV26">
            <v>0</v>
          </cell>
          <cell r="BW26">
            <v>7900000</v>
          </cell>
          <cell r="BX26">
            <v>0</v>
          </cell>
          <cell r="BY26">
            <v>0</v>
          </cell>
          <cell r="BZ26">
            <v>7900000</v>
          </cell>
          <cell r="CA26">
            <v>0</v>
          </cell>
          <cell r="CB26" t="str">
            <v>AUTOMATA</v>
          </cell>
          <cell r="CC26" t="str">
            <v>RONALD VELOSO VERGARA</v>
          </cell>
          <cell r="CD26">
            <v>7900000</v>
          </cell>
          <cell r="CE26" t="str">
            <v>SI</v>
          </cell>
          <cell r="CF26">
            <v>0</v>
          </cell>
          <cell r="CG26">
            <v>0</v>
          </cell>
          <cell r="CH26">
            <v>0</v>
          </cell>
          <cell r="CI26" t="str">
            <v>INADMISIBLE</v>
          </cell>
          <cell r="CJ26" t="str">
            <v>NO INCORPORA CERTIFICADO DE VIGENCIA DE LA CUENTA BANCARIA</v>
          </cell>
          <cell r="CK26">
            <v>0</v>
          </cell>
          <cell r="CL26">
            <v>0</v>
          </cell>
          <cell r="CM26">
            <v>0</v>
          </cell>
          <cell r="CN26" t="str">
            <v>NO</v>
          </cell>
          <cell r="CO26">
            <v>0</v>
          </cell>
          <cell r="CP26">
            <v>0</v>
          </cell>
          <cell r="CQ26">
            <v>0</v>
          </cell>
          <cell r="CR26">
            <v>0</v>
          </cell>
          <cell r="CS26">
            <v>0</v>
          </cell>
          <cell r="CT26">
            <v>0</v>
          </cell>
          <cell r="CU26">
            <v>0</v>
          </cell>
          <cell r="CV26">
            <v>0</v>
          </cell>
          <cell r="CW26">
            <v>0</v>
          </cell>
          <cell r="CX26">
            <v>0</v>
          </cell>
          <cell r="CY26" t="str">
            <v/>
          </cell>
          <cell r="CZ26" t="str">
            <v>INADMISIBLE</v>
          </cell>
          <cell r="DA26">
            <v>0</v>
          </cell>
          <cell r="DB26">
            <v>0</v>
          </cell>
          <cell r="DC26">
            <v>0</v>
          </cell>
          <cell r="DD26">
            <v>0</v>
          </cell>
          <cell r="DE26">
            <v>0</v>
          </cell>
          <cell r="DF26">
            <v>0</v>
          </cell>
          <cell r="DG26" t="str">
            <v/>
          </cell>
          <cell r="DH26" t="str">
            <v/>
          </cell>
          <cell r="DI26">
            <v>0</v>
          </cell>
          <cell r="DJ26">
            <v>0</v>
          </cell>
          <cell r="DK26">
            <v>0</v>
          </cell>
          <cell r="DL26">
            <v>0</v>
          </cell>
          <cell r="DM26">
            <v>0</v>
          </cell>
          <cell r="DN26">
            <v>18</v>
          </cell>
          <cell r="DO26" t="str">
            <v>INADMISIBLE</v>
          </cell>
          <cell r="DP26">
            <v>0</v>
          </cell>
          <cell r="DQ26">
            <v>0</v>
          </cell>
        </row>
        <row r="27">
          <cell r="D27">
            <v>19</v>
          </cell>
          <cell r="E27" t="str">
            <v>65.463.200-6</v>
          </cell>
          <cell r="F27" t="str">
            <v>SEGUROS CON ALARMAS COMUNITARIAS PARA HUANTAJAYA 1</v>
          </cell>
          <cell r="G27" t="str">
            <v>JUNTA VECINAL HUANTAJAYA I</v>
          </cell>
          <cell r="H27" t="str">
            <v>HABILITADO</v>
          </cell>
          <cell r="I27" t="str">
            <v>Validada</v>
          </cell>
          <cell r="J27">
            <v>42877.638333333336</v>
          </cell>
          <cell r="K27">
            <v>43076</v>
          </cell>
          <cell r="L27" t="str">
            <v>DIRECTIVA ESTÁ POR VENCER</v>
          </cell>
          <cell r="M27" t="str">
            <v>DIRECTIVA VENCE EL MES  12</v>
          </cell>
          <cell r="N27" t="str">
            <v>OK</v>
          </cell>
          <cell r="O27">
            <v>0</v>
          </cell>
          <cell r="P27">
            <v>19</v>
          </cell>
          <cell r="Q27">
            <v>0</v>
          </cell>
          <cell r="R27" t="str">
            <v>LAS PIZARRAS S/N</v>
          </cell>
          <cell r="S27" t="str">
            <v>Iquique</v>
          </cell>
          <cell r="T27" t="str">
            <v>Iquique</v>
          </cell>
          <cell r="U27">
            <v>572317462</v>
          </cell>
          <cell r="V27">
            <v>976842234</v>
          </cell>
          <cell r="W27" t="str">
            <v>HUANTAJAYAI@GMAIL.COM</v>
          </cell>
          <cell r="X27">
            <v>0</v>
          </cell>
          <cell r="Y27">
            <v>41980</v>
          </cell>
          <cell r="Z27">
            <v>43076</v>
          </cell>
          <cell r="AA27">
            <v>33028</v>
          </cell>
          <cell r="AB27">
            <v>1365688768</v>
          </cell>
          <cell r="AC27" t="str">
            <v>JUNTA DE VECINOS HUANTAJAYA I</v>
          </cell>
          <cell r="AD27" t="str">
            <v>BANCO ESTADO DE CHILE</v>
          </cell>
          <cell r="AE27" t="str">
            <v>CUENTA DE AHORROS</v>
          </cell>
          <cell r="AF27">
            <v>0</v>
          </cell>
          <cell r="AG27" t="str">
            <v>HABILITADO</v>
          </cell>
          <cell r="AH27" t="str">
            <v>NANCY DEL CARMEN BRAVO MENA</v>
          </cell>
          <cell r="AI27" t="str">
            <v>7.947565-3</v>
          </cell>
          <cell r="AJ27" t="str">
            <v>PASAJE SALADERO 3524</v>
          </cell>
          <cell r="AK27">
            <v>57237462</v>
          </cell>
          <cell r="AL27">
            <v>976842234</v>
          </cell>
          <cell r="AM27" t="str">
            <v>nancy_regia_59@hotmail.com</v>
          </cell>
          <cell r="AN27" t="str">
            <v xml:space="preserve"> </v>
          </cell>
          <cell r="AO27" t="str">
            <v>NO</v>
          </cell>
          <cell r="AP27">
            <v>0</v>
          </cell>
          <cell r="AQ27" t="str">
            <v>HABILITADO</v>
          </cell>
          <cell r="AR27" t="str">
            <v>NANCY BRAVO MENA</v>
          </cell>
          <cell r="AS27" t="str">
            <v>7.947.565-3</v>
          </cell>
          <cell r="AT27" t="str">
            <v>PJE. SALADERO 3524 HUANTAJAYA 1</v>
          </cell>
          <cell r="AU27">
            <v>0</v>
          </cell>
          <cell r="AV27">
            <v>76842234</v>
          </cell>
          <cell r="AW27" t="str">
            <v>HUANTAJAYA1@GMAIL.COM</v>
          </cell>
          <cell r="AX27">
            <v>0</v>
          </cell>
          <cell r="AY27" t="str">
            <v>SI</v>
          </cell>
          <cell r="AZ27">
            <v>0</v>
          </cell>
          <cell r="BA27" t="str">
            <v xml:space="preserve">NANCY BRAVO MENA </v>
          </cell>
          <cell r="BB27" t="str">
            <v>7.947.565-3</v>
          </cell>
          <cell r="BC27" t="str">
            <v>PJE. SALADERO 3524 HUANTAJAYA 1</v>
          </cell>
          <cell r="BD27">
            <v>0</v>
          </cell>
          <cell r="BE27">
            <v>76842234</v>
          </cell>
          <cell r="BF27" t="str">
            <v>HUANTAJAYA1@GMAIL.COM</v>
          </cell>
          <cell r="BG27">
            <v>0</v>
          </cell>
          <cell r="BH27" t="str">
            <v>IQUIQUE</v>
          </cell>
          <cell r="BI27" t="str">
            <v>IQUIQUE</v>
          </cell>
          <cell r="BJ27" t="str">
            <v>JV. HUANTAJAYA 1</v>
          </cell>
          <cell r="BK27">
            <v>1800</v>
          </cell>
          <cell r="BL27">
            <v>2000</v>
          </cell>
          <cell r="BM27">
            <v>0</v>
          </cell>
          <cell r="BN27" t="str">
            <v>NUEVO</v>
          </cell>
          <cell r="BO27" t="str">
            <v>SITUACIONAL</v>
          </cell>
          <cell r="BP27" t="str">
            <v>ALARMAS</v>
          </cell>
          <cell r="BQ27">
            <v>0</v>
          </cell>
          <cell r="BR27">
            <v>3</v>
          </cell>
          <cell r="BS27">
            <v>42962</v>
          </cell>
          <cell r="BT27">
            <v>43054</v>
          </cell>
          <cell r="BU27" t="str">
            <v>MINIMIZAR LOS FACTORES DE RIESGOS Y AUMENTAR LA PERCEPCIÓN DE SEGURIDAD.</v>
          </cell>
          <cell r="BV27">
            <v>0</v>
          </cell>
          <cell r="BW27">
            <v>7900000</v>
          </cell>
          <cell r="BX27">
            <v>0</v>
          </cell>
          <cell r="BY27">
            <v>0</v>
          </cell>
          <cell r="BZ27">
            <v>7900000</v>
          </cell>
          <cell r="CA27">
            <v>0</v>
          </cell>
          <cell r="CB27" t="str">
            <v>AUTOMATA</v>
          </cell>
          <cell r="CC27" t="str">
            <v>RONALD VELOSO VERGARA</v>
          </cell>
          <cell r="CD27">
            <v>7900000</v>
          </cell>
          <cell r="CE27" t="str">
            <v>SI</v>
          </cell>
          <cell r="CF27">
            <v>0</v>
          </cell>
          <cell r="CG27">
            <v>0</v>
          </cell>
          <cell r="CH27">
            <v>0</v>
          </cell>
          <cell r="CI27" t="str">
            <v>INADMISIBLE</v>
          </cell>
          <cell r="CJ27" t="str">
            <v>NO INCORPORA CERTIFICADO DE VIGENCIA DE LA CUENTA BANCARIA</v>
          </cell>
          <cell r="CK27">
            <v>0</v>
          </cell>
          <cell r="CL27">
            <v>0</v>
          </cell>
          <cell r="CM27">
            <v>0</v>
          </cell>
          <cell r="CN27" t="str">
            <v>NO</v>
          </cell>
          <cell r="CO27">
            <v>0</v>
          </cell>
          <cell r="CP27">
            <v>0</v>
          </cell>
          <cell r="CQ27">
            <v>0</v>
          </cell>
          <cell r="CR27">
            <v>0</v>
          </cell>
          <cell r="CS27">
            <v>0</v>
          </cell>
          <cell r="CT27">
            <v>0</v>
          </cell>
          <cell r="CU27">
            <v>0</v>
          </cell>
          <cell r="CV27">
            <v>0</v>
          </cell>
          <cell r="CW27">
            <v>0</v>
          </cell>
          <cell r="CX27">
            <v>0</v>
          </cell>
          <cell r="CY27" t="str">
            <v/>
          </cell>
          <cell r="CZ27" t="str">
            <v>INADMISIBLE</v>
          </cell>
          <cell r="DA27">
            <v>0</v>
          </cell>
          <cell r="DB27">
            <v>0</v>
          </cell>
          <cell r="DC27">
            <v>0</v>
          </cell>
          <cell r="DD27">
            <v>0</v>
          </cell>
          <cell r="DE27">
            <v>0</v>
          </cell>
          <cell r="DF27">
            <v>0</v>
          </cell>
          <cell r="DG27" t="str">
            <v/>
          </cell>
          <cell r="DH27" t="str">
            <v/>
          </cell>
          <cell r="DI27">
            <v>0</v>
          </cell>
          <cell r="DJ27">
            <v>0</v>
          </cell>
          <cell r="DK27">
            <v>0</v>
          </cell>
          <cell r="DL27">
            <v>0</v>
          </cell>
          <cell r="DM27">
            <v>0</v>
          </cell>
          <cell r="DN27">
            <v>19</v>
          </cell>
          <cell r="DO27" t="str">
            <v>INADMISIBLE</v>
          </cell>
          <cell r="DP27">
            <v>0</v>
          </cell>
          <cell r="DQ27">
            <v>0</v>
          </cell>
        </row>
        <row r="28">
          <cell r="D28">
            <v>20</v>
          </cell>
          <cell r="E28" t="str">
            <v>65.946.620-1</v>
          </cell>
          <cell r="F28" t="str">
            <v>DUNAS 1 CON ALARMAS COMUNITARIAS</v>
          </cell>
          <cell r="G28" t="str">
            <v>JUNTA DE VECINOS DUNAS 1</v>
          </cell>
          <cell r="H28" t="str">
            <v>HABILITADO</v>
          </cell>
          <cell r="I28" t="str">
            <v>Validada</v>
          </cell>
          <cell r="J28">
            <v>42877.643703703703</v>
          </cell>
          <cell r="K28">
            <v>42987</v>
          </cell>
          <cell r="L28" t="str">
            <v>DIRECTIVA ESTÁ POR VENCER</v>
          </cell>
          <cell r="M28" t="str">
            <v>DIRECTIVA VENCE EL MES  9</v>
          </cell>
          <cell r="N28" t="str">
            <v>OK</v>
          </cell>
          <cell r="O28">
            <v>0</v>
          </cell>
          <cell r="P28">
            <v>20</v>
          </cell>
          <cell r="Q28">
            <v>0</v>
          </cell>
          <cell r="R28" t="str">
            <v>LOS DANZANTES 2952-A</v>
          </cell>
          <cell r="S28" t="str">
            <v>Iquique</v>
          </cell>
          <cell r="T28" t="str">
            <v>Iquique</v>
          </cell>
          <cell r="U28">
            <v>0</v>
          </cell>
          <cell r="V28">
            <v>986813403</v>
          </cell>
          <cell r="W28" t="str">
            <v>juntadevecinosdunas1@gmail.com</v>
          </cell>
          <cell r="X28">
            <v>0</v>
          </cell>
          <cell r="Y28">
            <v>41891</v>
          </cell>
          <cell r="Z28">
            <v>42987</v>
          </cell>
          <cell r="AA28">
            <v>31362</v>
          </cell>
          <cell r="AB28">
            <v>1365964927</v>
          </cell>
          <cell r="AC28" t="str">
            <v>JUNTA DE VECINOS LAS DUNAS 1</v>
          </cell>
          <cell r="AD28" t="str">
            <v>BANCO ESTADO DE CHILE</v>
          </cell>
          <cell r="AE28" t="str">
            <v>CUENTA DE AHORROS</v>
          </cell>
          <cell r="AF28">
            <v>0</v>
          </cell>
          <cell r="AG28" t="str">
            <v>HABILITADO</v>
          </cell>
          <cell r="AH28" t="str">
            <v>AMERICA CHAVEZ ARAVENA</v>
          </cell>
          <cell r="AI28" t="str">
            <v>7.577.889-9</v>
          </cell>
          <cell r="AJ28" t="str">
            <v>13 ORIENTE 2329</v>
          </cell>
          <cell r="AK28">
            <v>0</v>
          </cell>
          <cell r="AL28">
            <v>986813403</v>
          </cell>
          <cell r="AM28" t="str">
            <v>mera1202@hotmail.com</v>
          </cell>
          <cell r="AN28" t="str">
            <v xml:space="preserve"> </v>
          </cell>
          <cell r="AO28" t="str">
            <v>NO</v>
          </cell>
          <cell r="AP28">
            <v>0</v>
          </cell>
          <cell r="AQ28" t="str">
            <v>HABILITADO</v>
          </cell>
          <cell r="AR28" t="str">
            <v xml:space="preserve">AMERICA CHAVEZ ARAVENA </v>
          </cell>
          <cell r="AS28" t="str">
            <v>7.577.889-9</v>
          </cell>
          <cell r="AT28" t="str">
            <v>13 ORIENTE 2329 DEPTO. 302 GOMEZ CARREÑO</v>
          </cell>
          <cell r="AU28">
            <v>0</v>
          </cell>
          <cell r="AV28">
            <v>986813403</v>
          </cell>
          <cell r="AW28" t="str">
            <v>MERA1202@HOTMAIL.COM</v>
          </cell>
          <cell r="AX28">
            <v>0</v>
          </cell>
          <cell r="AY28" t="str">
            <v>SI</v>
          </cell>
          <cell r="AZ28">
            <v>0</v>
          </cell>
          <cell r="BA28" t="str">
            <v xml:space="preserve">AMERICA CHAVEZ ARAVENA </v>
          </cell>
          <cell r="BB28" t="str">
            <v>7.577.889-9</v>
          </cell>
          <cell r="BC28" t="str">
            <v>13 ORIENTE 2329 DEPTO. 302 GOMEZ CARREÑO</v>
          </cell>
          <cell r="BD28">
            <v>0</v>
          </cell>
          <cell r="BE28">
            <v>986813403</v>
          </cell>
          <cell r="BF28" t="str">
            <v>MERA1202@HOTMAIL.COM</v>
          </cell>
          <cell r="BG28">
            <v>0</v>
          </cell>
          <cell r="BH28" t="str">
            <v>IQUIQUE</v>
          </cell>
          <cell r="BI28" t="str">
            <v>IQUIQUE</v>
          </cell>
          <cell r="BJ28" t="str">
            <v>JV. DUNAS 1</v>
          </cell>
          <cell r="BK28">
            <v>1160</v>
          </cell>
          <cell r="BL28">
            <v>1900</v>
          </cell>
          <cell r="BM28">
            <v>0</v>
          </cell>
          <cell r="BN28" t="str">
            <v>NUEVO</v>
          </cell>
          <cell r="BO28" t="str">
            <v>SITUACIONAL</v>
          </cell>
          <cell r="BP28" t="str">
            <v>ALARMAS</v>
          </cell>
          <cell r="BQ28">
            <v>0</v>
          </cell>
          <cell r="BR28">
            <v>3</v>
          </cell>
          <cell r="BS28">
            <v>42952</v>
          </cell>
          <cell r="BT28">
            <v>43044</v>
          </cell>
          <cell r="BU28" t="str">
            <v>COORDINACIÓN DE LOS VECINOS ANTE FOCO DELICTUAL</v>
          </cell>
          <cell r="BV28">
            <v>0</v>
          </cell>
          <cell r="BW28">
            <v>7900000</v>
          </cell>
          <cell r="BX28">
            <v>0</v>
          </cell>
          <cell r="BY28">
            <v>0</v>
          </cell>
          <cell r="BZ28">
            <v>7900000</v>
          </cell>
          <cell r="CA28">
            <v>0</v>
          </cell>
          <cell r="CB28" t="str">
            <v>AUTOMATA</v>
          </cell>
          <cell r="CC28" t="str">
            <v>RONALD VELOSO VERGARA</v>
          </cell>
          <cell r="CD28">
            <v>7900000</v>
          </cell>
          <cell r="CE28" t="str">
            <v>SI</v>
          </cell>
          <cell r="CF28">
            <v>0</v>
          </cell>
          <cell r="CG28">
            <v>0</v>
          </cell>
          <cell r="CH28">
            <v>0</v>
          </cell>
          <cell r="CI28" t="str">
            <v>INADMISIBLE</v>
          </cell>
          <cell r="CJ28" t="str">
            <v>NO INCORPORA CERTIFICADO DE VIGENCIA DE LA CUENTA BANCARIA</v>
          </cell>
          <cell r="CK28">
            <v>0</v>
          </cell>
          <cell r="CL28">
            <v>0</v>
          </cell>
          <cell r="CM28">
            <v>0</v>
          </cell>
          <cell r="CN28" t="str">
            <v>NO</v>
          </cell>
          <cell r="CO28">
            <v>0</v>
          </cell>
          <cell r="CP28">
            <v>0</v>
          </cell>
          <cell r="CQ28">
            <v>0</v>
          </cell>
          <cell r="CR28">
            <v>0</v>
          </cell>
          <cell r="CS28">
            <v>0</v>
          </cell>
          <cell r="CT28">
            <v>0</v>
          </cell>
          <cell r="CU28">
            <v>0</v>
          </cell>
          <cell r="CV28">
            <v>0</v>
          </cell>
          <cell r="CW28">
            <v>0</v>
          </cell>
          <cell r="CX28">
            <v>0</v>
          </cell>
          <cell r="CY28" t="str">
            <v/>
          </cell>
          <cell r="CZ28" t="str">
            <v>INADMISIBLE</v>
          </cell>
          <cell r="DA28">
            <v>0</v>
          </cell>
          <cell r="DB28">
            <v>0</v>
          </cell>
          <cell r="DC28">
            <v>0</v>
          </cell>
          <cell r="DD28">
            <v>0</v>
          </cell>
          <cell r="DE28">
            <v>0</v>
          </cell>
          <cell r="DF28">
            <v>0</v>
          </cell>
          <cell r="DG28" t="str">
            <v/>
          </cell>
          <cell r="DH28" t="str">
            <v/>
          </cell>
          <cell r="DI28">
            <v>0</v>
          </cell>
          <cell r="DJ28">
            <v>0</v>
          </cell>
          <cell r="DK28">
            <v>0</v>
          </cell>
          <cell r="DL28">
            <v>0</v>
          </cell>
          <cell r="DM28">
            <v>0</v>
          </cell>
          <cell r="DN28">
            <v>20</v>
          </cell>
          <cell r="DO28" t="str">
            <v>INADMISIBLE</v>
          </cell>
          <cell r="DP28">
            <v>0</v>
          </cell>
          <cell r="DQ28">
            <v>0</v>
          </cell>
        </row>
        <row r="29">
          <cell r="D29">
            <v>21</v>
          </cell>
          <cell r="E29" t="str">
            <v>65.602.840-8</v>
          </cell>
          <cell r="F29" t="str">
            <v>ALARMAS COMUNITARIAS INTELIGENTES PARA SANTA ROSA DE HUARA 1</v>
          </cell>
          <cell r="G29" t="str">
            <v>JUNTA DE VECINOS SANTA ROSA DE HUARA 1</v>
          </cell>
          <cell r="H29" t="str">
            <v>HABILITADO</v>
          </cell>
          <cell r="I29" t="str">
            <v>Validada</v>
          </cell>
          <cell r="J29">
            <v>42877.645243055558</v>
          </cell>
          <cell r="K29">
            <v>42885</v>
          </cell>
          <cell r="L29" t="str">
            <v>DIRECTIVA ESTÁ POR VENCER</v>
          </cell>
          <cell r="M29" t="str">
            <v>DIRECTIVA VENCE EL MES  5</v>
          </cell>
          <cell r="N29" t="str">
            <v>OK</v>
          </cell>
          <cell r="O29">
            <v>0</v>
          </cell>
          <cell r="P29">
            <v>21</v>
          </cell>
          <cell r="Q29">
            <v>0</v>
          </cell>
          <cell r="R29" t="str">
            <v>serrano 134</v>
          </cell>
          <cell r="S29" t="str">
            <v>Iquique</v>
          </cell>
          <cell r="T29" t="str">
            <v>Iquique</v>
          </cell>
          <cell r="U29">
            <v>0</v>
          </cell>
          <cell r="V29">
            <v>974339743</v>
          </cell>
          <cell r="W29" t="str">
            <v>juntadevecinoshuara1@gmail.com</v>
          </cell>
          <cell r="X29">
            <v>0</v>
          </cell>
          <cell r="Y29">
            <v>41789</v>
          </cell>
          <cell r="Z29">
            <v>42885</v>
          </cell>
          <cell r="AA29">
            <v>33097</v>
          </cell>
          <cell r="AB29">
            <v>1364110894</v>
          </cell>
          <cell r="AC29" t="str">
            <v>junta de vecinos santa rosa de huara</v>
          </cell>
          <cell r="AD29" t="str">
            <v>BANCO ESTADO DE CHILE</v>
          </cell>
          <cell r="AE29" t="str">
            <v>CUENTA DE AHORROS</v>
          </cell>
          <cell r="AF29">
            <v>0</v>
          </cell>
          <cell r="AG29" t="str">
            <v>HABILITADO</v>
          </cell>
          <cell r="AH29" t="str">
            <v>NURY DEL CARMEN HUERTA COLQUE</v>
          </cell>
          <cell r="AI29" t="str">
            <v>7.443.952-7</v>
          </cell>
          <cell r="AJ29" t="str">
            <v>PJE. SIBAYA 2194</v>
          </cell>
          <cell r="AK29">
            <v>0</v>
          </cell>
          <cell r="AL29">
            <v>974339743</v>
          </cell>
          <cell r="AM29" t="str">
            <v>juntadevecinoshuara1@gmail.com</v>
          </cell>
          <cell r="AN29" t="str">
            <v xml:space="preserve"> </v>
          </cell>
          <cell r="AO29" t="str">
            <v>NO</v>
          </cell>
          <cell r="AP29">
            <v>0</v>
          </cell>
          <cell r="AQ29" t="str">
            <v>HABILITADO</v>
          </cell>
          <cell r="AR29" t="str">
            <v>NURY HUERTA COLQUE</v>
          </cell>
          <cell r="AS29" t="str">
            <v>7.443.952-7</v>
          </cell>
          <cell r="AT29" t="str">
            <v>PJE. SIBAYA 2194</v>
          </cell>
          <cell r="AU29">
            <v>0</v>
          </cell>
          <cell r="AV29">
            <v>974339743</v>
          </cell>
          <cell r="AW29" t="str">
            <v>JUNTADEVECINOSHUARA1@GMAIL.COM</v>
          </cell>
          <cell r="AX29">
            <v>0</v>
          </cell>
          <cell r="AY29" t="str">
            <v>SI</v>
          </cell>
          <cell r="AZ29">
            <v>0</v>
          </cell>
          <cell r="BA29" t="str">
            <v>NURY HUERTA COLQUE</v>
          </cell>
          <cell r="BB29" t="str">
            <v>7.443.952-7</v>
          </cell>
          <cell r="BC29" t="str">
            <v>PJE. SIBAYA 2194</v>
          </cell>
          <cell r="BD29">
            <v>0</v>
          </cell>
          <cell r="BE29">
            <v>974339743</v>
          </cell>
          <cell r="BF29" t="str">
            <v>JUNTADEVECINOSHUARA1@GMAIL.COM</v>
          </cell>
          <cell r="BG29">
            <v>0</v>
          </cell>
          <cell r="BH29" t="str">
            <v>IQUIQUE</v>
          </cell>
          <cell r="BI29" t="str">
            <v>IQUIQUE</v>
          </cell>
          <cell r="BJ29" t="str">
            <v>JV. SANTA ROSA DE HUARA 1</v>
          </cell>
          <cell r="BK29">
            <v>500</v>
          </cell>
          <cell r="BL29">
            <v>700</v>
          </cell>
          <cell r="BM29">
            <v>0</v>
          </cell>
          <cell r="BN29" t="str">
            <v>NUEVO</v>
          </cell>
          <cell r="BO29" t="str">
            <v>SITUACIONAL</v>
          </cell>
          <cell r="BP29" t="str">
            <v>ALARMAS</v>
          </cell>
          <cell r="BQ29">
            <v>0</v>
          </cell>
          <cell r="BR29">
            <v>3</v>
          </cell>
          <cell r="BS29">
            <v>42962</v>
          </cell>
          <cell r="BT29">
            <v>43054</v>
          </cell>
          <cell r="BU29" t="str">
            <v xml:space="preserve">HERRAMIENTA QUE SIRVE PARA LA SEGURIDAD E INTERACCIÓN ENTRE LOS VECINOS </v>
          </cell>
          <cell r="BV29">
            <v>0</v>
          </cell>
          <cell r="BW29">
            <v>7900000</v>
          </cell>
          <cell r="BX29">
            <v>0</v>
          </cell>
          <cell r="BY29">
            <v>0</v>
          </cell>
          <cell r="BZ29">
            <v>7900000</v>
          </cell>
          <cell r="CA29">
            <v>0</v>
          </cell>
          <cell r="CB29" t="str">
            <v>AUTOMATA</v>
          </cell>
          <cell r="CC29" t="str">
            <v>RONALD VELOSO VERGARA</v>
          </cell>
          <cell r="CD29">
            <v>7900000</v>
          </cell>
          <cell r="CE29" t="str">
            <v>SI</v>
          </cell>
          <cell r="CF29">
            <v>0</v>
          </cell>
          <cell r="CG29">
            <v>0</v>
          </cell>
          <cell r="CH29">
            <v>0</v>
          </cell>
          <cell r="CI29" t="str">
            <v>INADMISIBLE</v>
          </cell>
          <cell r="CJ29" t="str">
            <v>NO INCORPORA CERTIFICADO DE VIGENCIA DE LA CUENTA BANCARIA</v>
          </cell>
          <cell r="CK29">
            <v>0</v>
          </cell>
          <cell r="CL29">
            <v>0</v>
          </cell>
          <cell r="CM29">
            <v>0</v>
          </cell>
          <cell r="CN29" t="str">
            <v>NO</v>
          </cell>
          <cell r="CO29">
            <v>0</v>
          </cell>
          <cell r="CP29">
            <v>0</v>
          </cell>
          <cell r="CQ29">
            <v>0</v>
          </cell>
          <cell r="CR29">
            <v>0</v>
          </cell>
          <cell r="CS29">
            <v>0</v>
          </cell>
          <cell r="CT29">
            <v>0</v>
          </cell>
          <cell r="CU29">
            <v>0</v>
          </cell>
          <cell r="CV29">
            <v>0</v>
          </cell>
          <cell r="CW29">
            <v>0</v>
          </cell>
          <cell r="CX29">
            <v>0</v>
          </cell>
          <cell r="CY29" t="str">
            <v/>
          </cell>
          <cell r="CZ29" t="str">
            <v>INADMISIBLE</v>
          </cell>
          <cell r="DA29">
            <v>0</v>
          </cell>
          <cell r="DB29">
            <v>0</v>
          </cell>
          <cell r="DC29">
            <v>0</v>
          </cell>
          <cell r="DD29">
            <v>0</v>
          </cell>
          <cell r="DE29">
            <v>0</v>
          </cell>
          <cell r="DF29">
            <v>0</v>
          </cell>
          <cell r="DG29" t="str">
            <v/>
          </cell>
          <cell r="DH29" t="str">
            <v/>
          </cell>
          <cell r="DI29">
            <v>0</v>
          </cell>
          <cell r="DJ29">
            <v>0</v>
          </cell>
          <cell r="DK29">
            <v>0</v>
          </cell>
          <cell r="DL29">
            <v>0</v>
          </cell>
          <cell r="DM29">
            <v>0</v>
          </cell>
          <cell r="DN29">
            <v>21</v>
          </cell>
          <cell r="DO29" t="str">
            <v>INADMISIBLE</v>
          </cell>
          <cell r="DP29">
            <v>0</v>
          </cell>
          <cell r="DQ29">
            <v>0</v>
          </cell>
        </row>
        <row r="30">
          <cell r="D30">
            <v>22</v>
          </cell>
          <cell r="E30" t="str">
            <v>65.044.558-9</v>
          </cell>
          <cell r="F30" t="str">
            <v>MAS SEGUROS EN ALTOS DEL MAR CON ALARMAS INTELIGENTES</v>
          </cell>
          <cell r="G30" t="str">
            <v>JUNTA DE VECINOS CONJUNTO HABITACIONAL ALTOS DEL MAR I</v>
          </cell>
          <cell r="H30" t="str">
            <v>HABILITADO</v>
          </cell>
          <cell r="I30" t="str">
            <v>Validada</v>
          </cell>
          <cell r="J30">
            <v>42877.640497685185</v>
          </cell>
          <cell r="K30">
            <v>42894</v>
          </cell>
          <cell r="L30" t="str">
            <v>DIRECTIVA ESTÁ POR VENCER</v>
          </cell>
          <cell r="M30" t="str">
            <v>DIRECTIVA VENCE EL MES  6</v>
          </cell>
          <cell r="N30" t="str">
            <v>OK</v>
          </cell>
          <cell r="O30">
            <v>0</v>
          </cell>
          <cell r="P30">
            <v>22</v>
          </cell>
          <cell r="Q30">
            <v>0</v>
          </cell>
          <cell r="R30" t="str">
            <v>MANUEL BALMACEDA S/N</v>
          </cell>
          <cell r="S30" t="str">
            <v>Iquique</v>
          </cell>
          <cell r="T30" t="str">
            <v>Iquique</v>
          </cell>
          <cell r="U30">
            <v>572762190</v>
          </cell>
          <cell r="V30">
            <v>974993800</v>
          </cell>
          <cell r="W30" t="str">
            <v>mar2858@gmail.com</v>
          </cell>
          <cell r="X30">
            <v>0</v>
          </cell>
          <cell r="Y30">
            <v>41798</v>
          </cell>
          <cell r="Z30">
            <v>42894</v>
          </cell>
          <cell r="AA30">
            <v>34893</v>
          </cell>
          <cell r="AB30">
            <v>1366181462</v>
          </cell>
          <cell r="AC30" t="str">
            <v>JUNTA DE VECINOS CONJUNTO HABITACIONAL ALTOS DEL MAR ETAPA 1</v>
          </cell>
          <cell r="AD30" t="str">
            <v>BANCO ESTADO DE CHILE</v>
          </cell>
          <cell r="AE30" t="str">
            <v>CUENTA DE AHORROS</v>
          </cell>
          <cell r="AF30">
            <v>0</v>
          </cell>
          <cell r="AG30" t="str">
            <v>HABILITADO</v>
          </cell>
          <cell r="AH30" t="str">
            <v>MARGARITA ANGELICA CLAVERIA MATEY</v>
          </cell>
          <cell r="AI30" t="str">
            <v>10.060.783-2</v>
          </cell>
          <cell r="AJ30" t="str">
            <v>PJE PEATONAL 6 #4057 BLOCK 8 DEPTO 11</v>
          </cell>
          <cell r="AK30">
            <v>572762190</v>
          </cell>
          <cell r="AL30">
            <v>974993800</v>
          </cell>
          <cell r="AM30" t="str">
            <v>mar2858@gmail.com</v>
          </cell>
          <cell r="AN30" t="str">
            <v xml:space="preserve"> </v>
          </cell>
          <cell r="AO30" t="str">
            <v>NO</v>
          </cell>
          <cell r="AP30">
            <v>0</v>
          </cell>
          <cell r="AQ30" t="str">
            <v>HABILITADO</v>
          </cell>
          <cell r="AR30" t="str">
            <v>MARGARITA ANGELICA CLAVERIA MATEY</v>
          </cell>
          <cell r="AS30" t="str">
            <v>10.060.783-2</v>
          </cell>
          <cell r="AT30" t="str">
            <v>PJE. PEATONAL 6 4057 BLOCK 8 DEPTO. 11 ALTOS DEL MAR</v>
          </cell>
          <cell r="AU30">
            <v>0</v>
          </cell>
          <cell r="AV30">
            <v>74993800</v>
          </cell>
          <cell r="AW30" t="str">
            <v>MAR2858@GMAIL.COM</v>
          </cell>
          <cell r="AX30">
            <v>0</v>
          </cell>
          <cell r="AY30" t="str">
            <v>SI</v>
          </cell>
          <cell r="AZ30">
            <v>0</v>
          </cell>
          <cell r="BA30" t="str">
            <v>MARGARITA ANGELICA CLAVERIA MATEY</v>
          </cell>
          <cell r="BB30" t="str">
            <v>10.060.783-2</v>
          </cell>
          <cell r="BC30" t="str">
            <v>PJE. PEATONAL 6 4057 BLOCK 8 DEPTO. 11 ALTOS DEL MAR</v>
          </cell>
          <cell r="BD30">
            <v>0</v>
          </cell>
          <cell r="BE30">
            <v>74993800</v>
          </cell>
          <cell r="BF30" t="str">
            <v>MAR2858@GMAIL.COM</v>
          </cell>
          <cell r="BG30">
            <v>0</v>
          </cell>
          <cell r="BH30" t="str">
            <v>IQUIQUE</v>
          </cell>
          <cell r="BI30" t="str">
            <v>IQUIQUE</v>
          </cell>
          <cell r="BJ30" t="str">
            <v>JV.</v>
          </cell>
          <cell r="BK30">
            <v>1010</v>
          </cell>
          <cell r="BL30">
            <v>2000</v>
          </cell>
          <cell r="BM30">
            <v>0</v>
          </cell>
          <cell r="BN30" t="str">
            <v>NUEVO</v>
          </cell>
          <cell r="BO30" t="str">
            <v>SITUACIONAL</v>
          </cell>
          <cell r="BP30" t="str">
            <v>ALARMAS</v>
          </cell>
          <cell r="BQ30">
            <v>0</v>
          </cell>
          <cell r="BR30">
            <v>3</v>
          </cell>
          <cell r="BS30">
            <v>42948</v>
          </cell>
          <cell r="BT30">
            <v>43040</v>
          </cell>
          <cell r="BU30" t="str">
            <v>MINIMIZAR LOS FACTORES DE RIESGOS Y AUMENTAR LA PERCEPCIÓN DE SEGURIDAD.</v>
          </cell>
          <cell r="BV30">
            <v>0</v>
          </cell>
          <cell r="BW30">
            <v>7900000</v>
          </cell>
          <cell r="BX30">
            <v>0</v>
          </cell>
          <cell r="BY30">
            <v>0</v>
          </cell>
          <cell r="BZ30">
            <v>7900000</v>
          </cell>
          <cell r="CA30">
            <v>0</v>
          </cell>
          <cell r="CB30" t="str">
            <v>AUTOMATA</v>
          </cell>
          <cell r="CC30" t="str">
            <v>RONALD VELOSO VERGARA</v>
          </cell>
          <cell r="CD30">
            <v>7900000</v>
          </cell>
          <cell r="CE30" t="str">
            <v>SI</v>
          </cell>
          <cell r="CF30">
            <v>0</v>
          </cell>
          <cell r="CG30">
            <v>0</v>
          </cell>
          <cell r="CH30">
            <v>0</v>
          </cell>
          <cell r="CI30" t="str">
            <v>INADMISIBLE</v>
          </cell>
          <cell r="CJ30" t="str">
            <v>NO INCORPORA CERTIFICADO DE VIGENCIA DE LA CUENTA BANCARIA</v>
          </cell>
          <cell r="CK30">
            <v>0</v>
          </cell>
          <cell r="CL30">
            <v>0</v>
          </cell>
          <cell r="CM30">
            <v>0</v>
          </cell>
          <cell r="CN30" t="str">
            <v>NO</v>
          </cell>
          <cell r="CO30">
            <v>0</v>
          </cell>
          <cell r="CP30">
            <v>0</v>
          </cell>
          <cell r="CQ30">
            <v>0</v>
          </cell>
          <cell r="CR30">
            <v>0</v>
          </cell>
          <cell r="CS30">
            <v>0</v>
          </cell>
          <cell r="CT30">
            <v>0</v>
          </cell>
          <cell r="CU30">
            <v>0</v>
          </cell>
          <cell r="CV30">
            <v>0</v>
          </cell>
          <cell r="CW30">
            <v>0</v>
          </cell>
          <cell r="CX30">
            <v>0</v>
          </cell>
          <cell r="CY30" t="str">
            <v/>
          </cell>
          <cell r="CZ30" t="str">
            <v>INADMISIBLE</v>
          </cell>
          <cell r="DA30">
            <v>0</v>
          </cell>
          <cell r="DB30">
            <v>0</v>
          </cell>
          <cell r="DC30">
            <v>0</v>
          </cell>
          <cell r="DD30">
            <v>0</v>
          </cell>
          <cell r="DE30">
            <v>0</v>
          </cell>
          <cell r="DF30">
            <v>0</v>
          </cell>
          <cell r="DG30" t="str">
            <v/>
          </cell>
          <cell r="DH30" t="str">
            <v/>
          </cell>
          <cell r="DI30">
            <v>0</v>
          </cell>
          <cell r="DJ30">
            <v>0</v>
          </cell>
          <cell r="DK30">
            <v>0</v>
          </cell>
          <cell r="DL30">
            <v>0</v>
          </cell>
          <cell r="DM30">
            <v>0</v>
          </cell>
          <cell r="DN30">
            <v>22</v>
          </cell>
          <cell r="DO30" t="str">
            <v>INADMISIBLE</v>
          </cell>
          <cell r="DP30">
            <v>0</v>
          </cell>
          <cell r="DQ30">
            <v>0</v>
          </cell>
        </row>
        <row r="31">
          <cell r="D31">
            <v>23</v>
          </cell>
          <cell r="E31" t="str">
            <v>65.037.272-7</v>
          </cell>
          <cell r="F31" t="str">
            <v>HAGASE LA LUZ Y LA LUZ SE HIZO</v>
          </cell>
          <cell r="G31" t="str">
            <v>CENTRO SOCIAL CULTURAL EBEN EZER</v>
          </cell>
          <cell r="H31" t="str">
            <v>HABILITADO</v>
          </cell>
          <cell r="I31" t="str">
            <v>Grabado</v>
          </cell>
          <cell r="J31">
            <v>42873.524108796293</v>
          </cell>
          <cell r="K31">
            <v>43391</v>
          </cell>
          <cell r="L31" t="str">
            <v>DIRECTIVA VIGENTE</v>
          </cell>
          <cell r="M31" t="str">
            <v>OK</v>
          </cell>
          <cell r="N31" t="str">
            <v>OK</v>
          </cell>
          <cell r="O31">
            <v>0</v>
          </cell>
          <cell r="P31">
            <v>23</v>
          </cell>
          <cell r="Q31">
            <v>0</v>
          </cell>
          <cell r="R31" t="str">
            <v>Pasaje Chiloé #4450 Manzana 28 Sitio 23</v>
          </cell>
          <cell r="S31" t="str">
            <v>Iquique</v>
          </cell>
          <cell r="T31" t="str">
            <v>Alto Hospicio</v>
          </cell>
          <cell r="U31">
            <v>0</v>
          </cell>
          <cell r="V31">
            <v>58294732</v>
          </cell>
          <cell r="W31" t="str">
            <v>ebenezer.csc@gmail.com</v>
          </cell>
          <cell r="X31">
            <v>0</v>
          </cell>
          <cell r="Y31">
            <v>40639</v>
          </cell>
          <cell r="Z31">
            <v>43391</v>
          </cell>
          <cell r="AA31">
            <v>40666</v>
          </cell>
          <cell r="AB31">
            <v>1860383515</v>
          </cell>
          <cell r="AC31" t="str">
            <v>Centro Social Cultural Eben - Ezer</v>
          </cell>
          <cell r="AD31" t="str">
            <v>BANCO ESTADO DE CHILE</v>
          </cell>
          <cell r="AE31" t="str">
            <v>CUENTA DE AHORROS</v>
          </cell>
          <cell r="AF31">
            <v>0</v>
          </cell>
          <cell r="AG31" t="str">
            <v>HABILITADO</v>
          </cell>
          <cell r="AH31" t="str">
            <v>Julio César Gorena Macuer</v>
          </cell>
          <cell r="AI31" t="str">
            <v>9.160.683-6</v>
          </cell>
          <cell r="AJ31" t="str">
            <v>Pasaje Valdivia #4674</v>
          </cell>
          <cell r="AK31">
            <v>0</v>
          </cell>
          <cell r="AL31">
            <v>58294732</v>
          </cell>
          <cell r="AM31" t="str">
            <v>Julio.gorena@hotmail.com</v>
          </cell>
          <cell r="AN31" t="str">
            <v xml:space="preserve"> </v>
          </cell>
          <cell r="AO31" t="str">
            <v>NO</v>
          </cell>
          <cell r="AP31">
            <v>0</v>
          </cell>
          <cell r="AQ31" t="str">
            <v>HABILITADO</v>
          </cell>
          <cell r="AR31" t="str">
            <v xml:space="preserve">JONATHAN RAMOS RIVERA </v>
          </cell>
          <cell r="AS31" t="str">
            <v>16.865.512-6</v>
          </cell>
          <cell r="AT31" t="str">
            <v>WIPALA 4230</v>
          </cell>
          <cell r="AU31" t="str">
            <v>57-2240787</v>
          </cell>
          <cell r="AV31">
            <v>996599882</v>
          </cell>
          <cell r="AW31">
            <v>0</v>
          </cell>
          <cell r="AX31">
            <v>0</v>
          </cell>
          <cell r="AY31" t="str">
            <v>NO</v>
          </cell>
          <cell r="AZ31">
            <v>0</v>
          </cell>
          <cell r="BA31">
            <v>0</v>
          </cell>
          <cell r="BB31">
            <v>0</v>
          </cell>
          <cell r="BC31">
            <v>0</v>
          </cell>
          <cell r="BD31">
            <v>0</v>
          </cell>
          <cell r="BE31">
            <v>0</v>
          </cell>
          <cell r="BF31">
            <v>0</v>
          </cell>
          <cell r="BG31">
            <v>0</v>
          </cell>
          <cell r="BH31" t="str">
            <v>IQUIQUE</v>
          </cell>
          <cell r="BI31" t="str">
            <v>ALTO HOSPICIO</v>
          </cell>
          <cell r="BJ31" t="str">
            <v>ALTO HOSPICIO</v>
          </cell>
          <cell r="BK31">
            <v>59</v>
          </cell>
          <cell r="BL31">
            <v>236</v>
          </cell>
          <cell r="BM31">
            <v>0</v>
          </cell>
          <cell r="BN31" t="str">
            <v>NUEVO</v>
          </cell>
          <cell r="BO31" t="str">
            <v>SITUACIONAL</v>
          </cell>
          <cell r="BP31" t="str">
            <v>ILUMINACIÓN</v>
          </cell>
          <cell r="BQ31">
            <v>0</v>
          </cell>
          <cell r="BR31">
            <v>6</v>
          </cell>
          <cell r="BS31">
            <v>43009</v>
          </cell>
          <cell r="BT31">
            <v>43160</v>
          </cell>
          <cell r="BU31" t="str">
            <v xml:space="preserve">INSTALACIÓN DE 59 LUMINARIAS FOTOVOLTAICAS  PARA DISMINUIR FOCOS DE DELINCUENCIA </v>
          </cell>
          <cell r="BV31">
            <v>0</v>
          </cell>
          <cell r="BW31">
            <v>20000000</v>
          </cell>
          <cell r="BX31">
            <v>0</v>
          </cell>
          <cell r="BY31">
            <v>0</v>
          </cell>
          <cell r="BZ31">
            <v>20000000</v>
          </cell>
          <cell r="CA31">
            <v>0</v>
          </cell>
          <cell r="CB31" t="str">
            <v>TRANSUR</v>
          </cell>
          <cell r="CC31" t="str">
            <v>RODRIGO SANHUEZA VALVERDE</v>
          </cell>
          <cell r="CD31">
            <v>19873000</v>
          </cell>
          <cell r="CE31">
            <v>0</v>
          </cell>
          <cell r="CF31">
            <v>0</v>
          </cell>
          <cell r="CG31">
            <v>0</v>
          </cell>
          <cell r="CH31">
            <v>0</v>
          </cell>
          <cell r="CI31" t="str">
            <v>INADMISIBLE</v>
          </cell>
          <cell r="CJ31" t="str">
            <v>NO INCORPORA CERTIFICADO DE VIGENCIA DE LA CUENTA BANCARIA</v>
          </cell>
          <cell r="CK31">
            <v>0</v>
          </cell>
          <cell r="CL31">
            <v>0</v>
          </cell>
          <cell r="CM31">
            <v>0</v>
          </cell>
          <cell r="CN31" t="str">
            <v>NO</v>
          </cell>
          <cell r="CO31">
            <v>0</v>
          </cell>
          <cell r="CP31">
            <v>0</v>
          </cell>
          <cell r="CQ31">
            <v>0</v>
          </cell>
          <cell r="CR31">
            <v>0</v>
          </cell>
          <cell r="CS31">
            <v>0</v>
          </cell>
          <cell r="CT31">
            <v>0</v>
          </cell>
          <cell r="CU31">
            <v>0</v>
          </cell>
          <cell r="CV31">
            <v>0</v>
          </cell>
          <cell r="CW31">
            <v>0</v>
          </cell>
          <cell r="CX31">
            <v>0</v>
          </cell>
          <cell r="CY31" t="str">
            <v/>
          </cell>
          <cell r="CZ31" t="str">
            <v>INADMISIBLE</v>
          </cell>
          <cell r="DA31">
            <v>0</v>
          </cell>
          <cell r="DB31">
            <v>0</v>
          </cell>
          <cell r="DC31">
            <v>0</v>
          </cell>
          <cell r="DD31">
            <v>0</v>
          </cell>
          <cell r="DE31">
            <v>0</v>
          </cell>
          <cell r="DF31">
            <v>0</v>
          </cell>
          <cell r="DG31" t="str">
            <v/>
          </cell>
          <cell r="DH31" t="str">
            <v/>
          </cell>
          <cell r="DI31">
            <v>0</v>
          </cell>
          <cell r="DJ31">
            <v>0</v>
          </cell>
          <cell r="DK31">
            <v>0</v>
          </cell>
          <cell r="DL31">
            <v>0</v>
          </cell>
          <cell r="DM31">
            <v>0</v>
          </cell>
          <cell r="DN31">
            <v>23</v>
          </cell>
          <cell r="DO31" t="str">
            <v>INADMISIBLE</v>
          </cell>
          <cell r="DP31">
            <v>0</v>
          </cell>
          <cell r="DQ31">
            <v>0</v>
          </cell>
        </row>
        <row r="32">
          <cell r="D32">
            <v>24</v>
          </cell>
          <cell r="E32" t="str">
            <v>65.456.110-9</v>
          </cell>
          <cell r="F32" t="str">
            <v>MAGISTERIO ILUMINADA Y SEGURA</v>
          </cell>
          <cell r="G32" t="str">
            <v>JUNTA DE VECINOS VILLA MAGISTERIO N 34</v>
          </cell>
          <cell r="H32" t="str">
            <v>HABILITADO</v>
          </cell>
          <cell r="I32" t="str">
            <v>Validada</v>
          </cell>
          <cell r="J32">
            <v>42837.677939814814</v>
          </cell>
          <cell r="K32">
            <v>43557</v>
          </cell>
          <cell r="L32" t="str">
            <v>DIRECTIVA VIGENTE</v>
          </cell>
          <cell r="M32" t="str">
            <v>OK</v>
          </cell>
          <cell r="N32" t="str">
            <v>OK</v>
          </cell>
          <cell r="O32">
            <v>0</v>
          </cell>
          <cell r="P32">
            <v>24</v>
          </cell>
          <cell r="Q32">
            <v>0</v>
          </cell>
          <cell r="R32" t="str">
            <v>Pasaje Agua Santa 3296</v>
          </cell>
          <cell r="S32" t="str">
            <v>Iquique</v>
          </cell>
          <cell r="T32" t="str">
            <v>Iquique</v>
          </cell>
          <cell r="U32">
            <v>572449095</v>
          </cell>
          <cell r="V32">
            <v>968039424</v>
          </cell>
          <cell r="W32" t="str">
            <v>juntadevecinosvm@gmail.com</v>
          </cell>
          <cell r="X32">
            <v>0</v>
          </cell>
          <cell r="Y32">
            <v>42462</v>
          </cell>
          <cell r="Z32">
            <v>43557</v>
          </cell>
          <cell r="AA32">
            <v>32898</v>
          </cell>
          <cell r="AB32">
            <v>1365683758</v>
          </cell>
          <cell r="AC32" t="str">
            <v>junta de vecinos Villa Magisterio N° 34</v>
          </cell>
          <cell r="AD32" t="str">
            <v>BANCO ESTADO DE CHILE</v>
          </cell>
          <cell r="AE32" t="str">
            <v>CUENTA DE AHORROS</v>
          </cell>
          <cell r="AF32">
            <v>0</v>
          </cell>
          <cell r="AG32" t="str">
            <v>HABILITADO</v>
          </cell>
          <cell r="AH32" t="str">
            <v>Juan Jose Dávila Varas</v>
          </cell>
          <cell r="AI32" t="str">
            <v>5.659.360-8</v>
          </cell>
          <cell r="AJ32" t="str">
            <v>Pampa Germania N° 3243</v>
          </cell>
          <cell r="AK32">
            <v>572331504</v>
          </cell>
          <cell r="AL32">
            <v>968039424</v>
          </cell>
          <cell r="AM32" t="str">
            <v>jndavila1@gmail.com</v>
          </cell>
          <cell r="AN32" t="str">
            <v xml:space="preserve"> </v>
          </cell>
          <cell r="AO32" t="str">
            <v>NO</v>
          </cell>
          <cell r="AP32">
            <v>0</v>
          </cell>
          <cell r="AQ32" t="str">
            <v>HABILITADO</v>
          </cell>
          <cell r="AR32" t="str">
            <v>JUAN JOSE DAVILA VARAS</v>
          </cell>
          <cell r="AS32" t="str">
            <v>5.659.360-8</v>
          </cell>
          <cell r="AT32">
            <v>0</v>
          </cell>
          <cell r="AU32">
            <v>0</v>
          </cell>
          <cell r="AV32">
            <v>0</v>
          </cell>
          <cell r="AW32">
            <v>0</v>
          </cell>
          <cell r="AX32">
            <v>0</v>
          </cell>
          <cell r="AY32" t="str">
            <v>NO</v>
          </cell>
          <cell r="AZ32">
            <v>0</v>
          </cell>
          <cell r="BA32">
            <v>0</v>
          </cell>
          <cell r="BB32">
            <v>0</v>
          </cell>
          <cell r="BC32">
            <v>0</v>
          </cell>
          <cell r="BD32">
            <v>0</v>
          </cell>
          <cell r="BE32">
            <v>0</v>
          </cell>
          <cell r="BF32">
            <v>0</v>
          </cell>
          <cell r="BG32">
            <v>0</v>
          </cell>
          <cell r="BH32" t="str">
            <v>IQUIQUE</v>
          </cell>
          <cell r="BI32" t="str">
            <v>IQUIQUE</v>
          </cell>
          <cell r="BJ32">
            <v>0</v>
          </cell>
          <cell r="BK32">
            <v>0</v>
          </cell>
          <cell r="BL32">
            <v>0</v>
          </cell>
          <cell r="BM32" t="e">
            <v>#VALUE!</v>
          </cell>
          <cell r="BN32" t="str">
            <v>NUEVO</v>
          </cell>
          <cell r="BO32" t="str">
            <v>SITUACIONAL</v>
          </cell>
          <cell r="BP32" t="str">
            <v>ILUMINACIÓN</v>
          </cell>
          <cell r="BQ32">
            <v>0</v>
          </cell>
          <cell r="BR32" t="str">
            <v>INGRESAR SOLO NUMERO DE CANTIDAD DE MESES A EJECUTAR</v>
          </cell>
          <cell r="BS32" t="str">
            <v>INGRESAR FECHA</v>
          </cell>
          <cell r="BT32" t="e">
            <v>#VALUE!</v>
          </cell>
          <cell r="BU32" t="str">
            <v>INSTALACION DE UN SISTEMA DE ILUMINACION FOTOVOLTAICO INTEGRADO EN EL SECTOR DE LA JUNTA DE VECINOS VILLA MAGISTERIO N°34</v>
          </cell>
          <cell r="BV32">
            <v>0</v>
          </cell>
          <cell r="BW32">
            <v>19929250</v>
          </cell>
          <cell r="BX32">
            <v>0</v>
          </cell>
          <cell r="BY32">
            <v>0</v>
          </cell>
          <cell r="BZ32">
            <v>19929250</v>
          </cell>
          <cell r="CA32">
            <v>0</v>
          </cell>
          <cell r="CB32" t="str">
            <v>CHINALED</v>
          </cell>
          <cell r="CC32" t="str">
            <v>KAIMIN CHIA VEAS</v>
          </cell>
          <cell r="CD32">
            <v>19964011</v>
          </cell>
          <cell r="CE32" t="str">
            <v>SI</v>
          </cell>
          <cell r="CF32">
            <v>0</v>
          </cell>
          <cell r="CG32">
            <v>0</v>
          </cell>
          <cell r="CH32">
            <v>0</v>
          </cell>
          <cell r="CI32" t="str">
            <v>ADMISIBLE</v>
          </cell>
          <cell r="CJ32" t="str">
            <v>SIN OBSERVACIONES DE ADMISIBILIDAD</v>
          </cell>
          <cell r="CK32" t="str">
            <v>CHEQUEAR CALCULO LUMINICO</v>
          </cell>
          <cell r="CL32">
            <v>0</v>
          </cell>
          <cell r="CM32">
            <v>0</v>
          </cell>
          <cell r="CN32" t="str">
            <v>NO</v>
          </cell>
          <cell r="CO32">
            <v>0</v>
          </cell>
          <cell r="CP32">
            <v>0</v>
          </cell>
          <cell r="CQ32" t="str">
            <v>NO</v>
          </cell>
          <cell r="CR32" t="str">
            <v>MIGUEL REBORIDO</v>
          </cell>
          <cell r="CS32" t="str">
            <v xml:space="preserve">1. NO PRESENTA CURRICULUMS NI CERTIFICADO QUE JUSTIFIQUEN LAS COMPETENCIAS DEL EQUIPO DE TRABAJO Y LA EMPRESA QUE INSTALARÁ LAS LUMINARIAS. 
2. LA EMPRESA RADICA EN REGIÓN METROPOLITANA.  LAS FOTOS NO JUSTIFICAN LA INICIATIVA. </v>
          </cell>
          <cell r="CT32" t="str">
            <v>SITUACIONAL</v>
          </cell>
          <cell r="CU32" t="str">
            <v>Iquique</v>
          </cell>
          <cell r="CV32">
            <v>19929250</v>
          </cell>
          <cell r="CW32">
            <v>0</v>
          </cell>
          <cell r="CX32">
            <v>19929250</v>
          </cell>
          <cell r="CY32">
            <v>0.52100000000000013</v>
          </cell>
          <cell r="CZ32" t="str">
            <v>NO ELEGIBLE</v>
          </cell>
          <cell r="DA32">
            <v>0</v>
          </cell>
          <cell r="DB32">
            <v>0</v>
          </cell>
          <cell r="DC32">
            <v>0</v>
          </cell>
          <cell r="DD32">
            <v>0</v>
          </cell>
          <cell r="DE32">
            <v>0</v>
          </cell>
          <cell r="DF32">
            <v>0</v>
          </cell>
          <cell r="DG32" t="str">
            <v/>
          </cell>
          <cell r="DH32" t="str">
            <v/>
          </cell>
          <cell r="DI32">
            <v>0</v>
          </cell>
          <cell r="DJ32">
            <v>0</v>
          </cell>
          <cell r="DK32">
            <v>0</v>
          </cell>
          <cell r="DL32">
            <v>0</v>
          </cell>
          <cell r="DM32">
            <v>0</v>
          </cell>
          <cell r="DN32">
            <v>24</v>
          </cell>
          <cell r="DO32" t="str">
            <v>NO ELEGIBLE</v>
          </cell>
          <cell r="DP32">
            <v>0</v>
          </cell>
          <cell r="DQ32">
            <v>0</v>
          </cell>
        </row>
        <row r="33">
          <cell r="D33">
            <v>25</v>
          </cell>
          <cell r="E33" t="str">
            <v>65.023.253-4</v>
          </cell>
          <cell r="F33" t="str">
            <v>ALUMBRANDO CHAPIRE</v>
          </cell>
          <cell r="G33" t="str">
            <v>JUNTA VECINAL NUMERO 20 CHUSMIZA</v>
          </cell>
          <cell r="H33" t="str">
            <v>HABILITADO</v>
          </cell>
          <cell r="I33" t="str">
            <v>Validada</v>
          </cell>
          <cell r="J33">
            <v>42870.726099537038</v>
          </cell>
          <cell r="K33">
            <v>42981</v>
          </cell>
          <cell r="L33" t="str">
            <v>DIRECTIVA ESTÁ POR VENCER</v>
          </cell>
          <cell r="M33" t="str">
            <v>DIRECTIVA VENCE EL MES  9</v>
          </cell>
          <cell r="N33" t="str">
            <v>OK</v>
          </cell>
          <cell r="O33">
            <v>0</v>
          </cell>
          <cell r="P33">
            <v>25</v>
          </cell>
          <cell r="Q33">
            <v>0</v>
          </cell>
          <cell r="R33" t="str">
            <v>PUEBLO CHUSMIZA S/N SECTOR DOS</v>
          </cell>
          <cell r="S33" t="str">
            <v>Tamarugal</v>
          </cell>
          <cell r="T33" t="str">
            <v>Huara</v>
          </cell>
          <cell r="U33">
            <v>0</v>
          </cell>
          <cell r="V33">
            <v>97822533</v>
          </cell>
          <cell r="W33" t="str">
            <v>jvn20chusmiza@gmail.com</v>
          </cell>
          <cell r="X33">
            <v>0</v>
          </cell>
          <cell r="Y33">
            <v>41885</v>
          </cell>
          <cell r="Z33">
            <v>42981</v>
          </cell>
          <cell r="AA33">
            <v>42477</v>
          </cell>
          <cell r="AB33">
            <v>1870499520</v>
          </cell>
          <cell r="AC33" t="str">
            <v>JUNTA DE VECINOS N° 20 LOCALIDAD DE CHUSMIZA</v>
          </cell>
          <cell r="AD33" t="str">
            <v>BANCO ESTADO DE CHILE</v>
          </cell>
          <cell r="AE33" t="str">
            <v>CHEQUERA ELECTRONICA/ CUENTA VISTA</v>
          </cell>
          <cell r="AF33">
            <v>0</v>
          </cell>
          <cell r="AG33" t="str">
            <v>HABILITADO</v>
          </cell>
          <cell r="AH33" t="str">
            <v>RUBEN JUAN MOSCOSO MAMANI</v>
          </cell>
          <cell r="AI33" t="str">
            <v>10.244.035-8</v>
          </cell>
          <cell r="AJ33" t="str">
            <v>PUEBLO DE CHUSMIZA S/N SECTOR DOS</v>
          </cell>
          <cell r="AK33">
            <v>0</v>
          </cell>
          <cell r="AL33">
            <v>97822533</v>
          </cell>
          <cell r="AM33" t="str">
            <v>jvn20chusmiza@gmail.com</v>
          </cell>
          <cell r="AN33" t="str">
            <v xml:space="preserve"> </v>
          </cell>
          <cell r="AO33" t="str">
            <v>NO</v>
          </cell>
          <cell r="AP33">
            <v>0</v>
          </cell>
          <cell r="AQ33" t="str">
            <v>HABILITADO</v>
          </cell>
          <cell r="AR33" t="str">
            <v>RUBEN DONOSO MAMANI</v>
          </cell>
          <cell r="AS33" t="str">
            <v>10.244.035-8</v>
          </cell>
          <cell r="AT33">
            <v>0</v>
          </cell>
          <cell r="AU33">
            <v>0</v>
          </cell>
          <cell r="AV33">
            <v>0</v>
          </cell>
          <cell r="AW33">
            <v>0</v>
          </cell>
          <cell r="AX33">
            <v>0</v>
          </cell>
          <cell r="AY33" t="str">
            <v>NO</v>
          </cell>
          <cell r="AZ33">
            <v>0</v>
          </cell>
          <cell r="BA33">
            <v>0</v>
          </cell>
          <cell r="BB33">
            <v>0</v>
          </cell>
          <cell r="BC33">
            <v>0</v>
          </cell>
          <cell r="BD33">
            <v>0</v>
          </cell>
          <cell r="BE33">
            <v>0</v>
          </cell>
          <cell r="BF33">
            <v>0</v>
          </cell>
          <cell r="BG33">
            <v>0</v>
          </cell>
          <cell r="BH33" t="str">
            <v>TAMARUGAL</v>
          </cell>
          <cell r="BI33" t="str">
            <v>HUARA</v>
          </cell>
          <cell r="BJ33">
            <v>0</v>
          </cell>
          <cell r="BK33">
            <v>0</v>
          </cell>
          <cell r="BL33">
            <v>0</v>
          </cell>
          <cell r="BM33" t="e">
            <v>#VALUE!</v>
          </cell>
          <cell r="BN33" t="str">
            <v>NUEVO</v>
          </cell>
          <cell r="BO33" t="str">
            <v>SITUACIONAL</v>
          </cell>
          <cell r="BP33" t="str">
            <v>ILUMINACIÓN</v>
          </cell>
          <cell r="BQ33">
            <v>0</v>
          </cell>
          <cell r="BR33" t="str">
            <v>INGRESAR SOLO NUMERO DE CANTIDAD DE MESES A EJECUTAR</v>
          </cell>
          <cell r="BS33" t="str">
            <v>INGRESAR FECHA</v>
          </cell>
          <cell r="BT33" t="e">
            <v>#VALUE!</v>
          </cell>
          <cell r="BU33" t="str">
            <v>INSTALACION DE POSTES FOTOVOLTAICOS SOLARES EN EL PUEBLO DE CHUSMIZA</v>
          </cell>
          <cell r="BV33">
            <v>0</v>
          </cell>
          <cell r="BW33">
            <v>19929256</v>
          </cell>
          <cell r="BX33">
            <v>0</v>
          </cell>
          <cell r="BY33">
            <v>0</v>
          </cell>
          <cell r="BZ33">
            <v>19929256</v>
          </cell>
          <cell r="CA33">
            <v>0</v>
          </cell>
          <cell r="CB33" t="str">
            <v>NORTE SOLAR LTDA</v>
          </cell>
          <cell r="CC33" t="str">
            <v>PATRICIO TRUJILLO SACCO</v>
          </cell>
          <cell r="CD33">
            <v>19575500</v>
          </cell>
          <cell r="CE33" t="str">
            <v>SI</v>
          </cell>
          <cell r="CF33">
            <v>0</v>
          </cell>
          <cell r="CG33">
            <v>0</v>
          </cell>
          <cell r="CH33">
            <v>0</v>
          </cell>
          <cell r="CI33" t="str">
            <v>ADMISIBLE</v>
          </cell>
          <cell r="CJ33" t="str">
            <v>SIN OBSERVACIONES DE ADMISIBILIDAD</v>
          </cell>
          <cell r="CK33" t="str">
            <v>CHEQUEAR CALCULO LUMINICO</v>
          </cell>
          <cell r="CL33">
            <v>0</v>
          </cell>
          <cell r="CM33">
            <v>0</v>
          </cell>
          <cell r="CN33" t="str">
            <v>NO</v>
          </cell>
          <cell r="CO33">
            <v>0</v>
          </cell>
          <cell r="CP33">
            <v>0</v>
          </cell>
          <cell r="CQ33" t="str">
            <v>NO</v>
          </cell>
          <cell r="CR33" t="str">
            <v>RENE LAMBERT</v>
          </cell>
          <cell r="CS3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CT33" t="str">
            <v>SITUACIONAL</v>
          </cell>
          <cell r="CU33" t="str">
            <v>Tamarugal</v>
          </cell>
          <cell r="CV33">
            <v>19929256</v>
          </cell>
          <cell r="CW33">
            <v>19929256</v>
          </cell>
          <cell r="CX33">
            <v>0</v>
          </cell>
          <cell r="CY33">
            <v>0.71450000000000014</v>
          </cell>
          <cell r="CZ33" t="str">
            <v>ELEGIBLE</v>
          </cell>
          <cell r="DA33">
            <v>0</v>
          </cell>
          <cell r="DB33">
            <v>19929256</v>
          </cell>
          <cell r="DC33">
            <v>10000000</v>
          </cell>
          <cell r="DD33">
            <v>9929256</v>
          </cell>
          <cell r="DE33" t="str">
            <v>ADJUDICADO</v>
          </cell>
          <cell r="DF33">
            <v>0</v>
          </cell>
          <cell r="DG33" t="str">
            <v/>
          </cell>
          <cell r="DH33">
            <v>10000000</v>
          </cell>
          <cell r="DI33">
            <v>0</v>
          </cell>
          <cell r="DJ33" t="str">
            <v>ENTREGADO</v>
          </cell>
          <cell r="DK33">
            <v>0</v>
          </cell>
          <cell r="DL33">
            <v>0</v>
          </cell>
          <cell r="DM33">
            <v>0</v>
          </cell>
          <cell r="DN33">
            <v>25</v>
          </cell>
          <cell r="DO33" t="str">
            <v>ENTREGADO</v>
          </cell>
          <cell r="DP33">
            <v>0</v>
          </cell>
          <cell r="DQ33">
            <v>0</v>
          </cell>
        </row>
        <row r="34">
          <cell r="D34">
            <v>26</v>
          </cell>
          <cell r="E34" t="str">
            <v>71.106.500-8</v>
          </cell>
          <cell r="F34" t="str">
            <v>PROYECTO DE CONTINUIDAD IMPLEMENTACIÓN VIGILANCIA CALETA GUARDIAMARINAS CIURCUITO CERRADO DE TELEVISIÓN</v>
          </cell>
          <cell r="G34" t="str">
            <v>SINDICATO TRABAJADORES INDEPENDIENTES PESCADORES DEL MORRO</v>
          </cell>
          <cell r="H34" t="str">
            <v>HABILITADO</v>
          </cell>
          <cell r="I34" t="str">
            <v>Validada</v>
          </cell>
          <cell r="J34">
            <v>42878.400983796295</v>
          </cell>
          <cell r="K34">
            <v>43173</v>
          </cell>
          <cell r="L34" t="str">
            <v>DIRECTIVA VIGENTE</v>
          </cell>
          <cell r="M34" t="str">
            <v>OK</v>
          </cell>
          <cell r="N34" t="str">
            <v>OK</v>
          </cell>
          <cell r="O34">
            <v>0</v>
          </cell>
          <cell r="P34">
            <v>26</v>
          </cell>
          <cell r="Q34">
            <v>0</v>
          </cell>
          <cell r="R34" t="str">
            <v>Av. Arturo Prat N°200, Caleta GM. E, Riquelme</v>
          </cell>
          <cell r="S34" t="str">
            <v>Iquique</v>
          </cell>
          <cell r="T34" t="str">
            <v>Iquique</v>
          </cell>
          <cell r="U34">
            <v>572422928</v>
          </cell>
          <cell r="V34">
            <v>972740048</v>
          </cell>
          <cell r="W34" t="str">
            <v>stipescadoresdelmorro@outlook.es</v>
          </cell>
          <cell r="X34">
            <v>0</v>
          </cell>
          <cell r="Y34">
            <v>42443</v>
          </cell>
          <cell r="Z34">
            <v>43173</v>
          </cell>
          <cell r="AA34">
            <v>14592</v>
          </cell>
          <cell r="AB34">
            <v>1365169582</v>
          </cell>
          <cell r="AC34" t="str">
            <v>Sindicato de Trabajadores Independientes Pescadores del Morro</v>
          </cell>
          <cell r="AD34" t="str">
            <v>BANCO ESTADO DE CHILE</v>
          </cell>
          <cell r="AE34" t="str">
            <v>CUENTA DE AHORROS</v>
          </cell>
          <cell r="AF34">
            <v>0</v>
          </cell>
          <cell r="AG34" t="str">
            <v>HABILITADO</v>
          </cell>
          <cell r="AH34" t="str">
            <v>Juan Antonio Demetri Araya</v>
          </cell>
          <cell r="AI34" t="str">
            <v>10.510.429-4</v>
          </cell>
          <cell r="AJ34" t="str">
            <v>Sotomayor 1678</v>
          </cell>
          <cell r="AK34">
            <v>0</v>
          </cell>
          <cell r="AL34">
            <v>972740048</v>
          </cell>
          <cell r="AM34" t="str">
            <v>juandemetriaraya@gmail.com</v>
          </cell>
          <cell r="AN34" t="str">
            <v xml:space="preserve"> </v>
          </cell>
          <cell r="AO34" t="str">
            <v>NO</v>
          </cell>
          <cell r="AP34">
            <v>0</v>
          </cell>
          <cell r="AQ34" t="str">
            <v>HABILITADO</v>
          </cell>
          <cell r="AR34" t="str">
            <v xml:space="preserve">JUAN ANTONIO DEMETRI ARAYA </v>
          </cell>
          <cell r="AS34" t="str">
            <v>10.510.429-4</v>
          </cell>
          <cell r="AT34" t="str">
            <v>SOTOMAYOR 1678</v>
          </cell>
          <cell r="AU34">
            <v>0</v>
          </cell>
          <cell r="AV34">
            <v>972740048</v>
          </cell>
          <cell r="AW34" t="str">
            <v>JUANDEMETRIARAYA@GMAIL.COM</v>
          </cell>
          <cell r="AX34">
            <v>0</v>
          </cell>
          <cell r="AY34" t="str">
            <v>SI</v>
          </cell>
          <cell r="AZ34">
            <v>0</v>
          </cell>
          <cell r="BA34" t="str">
            <v xml:space="preserve">MARCELO ANDRES PAVEZ RODRIGUEZ </v>
          </cell>
          <cell r="BB34" t="str">
            <v>13.996.948-0</v>
          </cell>
          <cell r="BC34" t="str">
            <v>GRUMETE BOLADOS 168 DEPTO. 607</v>
          </cell>
          <cell r="BD34">
            <v>0</v>
          </cell>
          <cell r="BE34">
            <v>978864689</v>
          </cell>
          <cell r="BF34" t="str">
            <v>MARCELO.PAVEZ@HOTMAIL.COM</v>
          </cell>
          <cell r="BG34">
            <v>0</v>
          </cell>
          <cell r="BH34" t="str">
            <v>IQUIQUE</v>
          </cell>
          <cell r="BI34" t="str">
            <v>IQUIQUE</v>
          </cell>
          <cell r="BJ34" t="str">
            <v>CALETA GM. E. RIQUELME</v>
          </cell>
          <cell r="BK34">
            <v>300021</v>
          </cell>
          <cell r="BL34">
            <v>300021</v>
          </cell>
          <cell r="BM34">
            <v>0</v>
          </cell>
          <cell r="BN34" t="str">
            <v>NUEVO</v>
          </cell>
          <cell r="BO34" t="str">
            <v>SITUACIONAL</v>
          </cell>
          <cell r="BP34" t="str">
            <v>CAMARAS</v>
          </cell>
          <cell r="BQ34">
            <v>0</v>
          </cell>
          <cell r="BR34">
            <v>6</v>
          </cell>
          <cell r="BS34">
            <v>42917</v>
          </cell>
          <cell r="BT34">
            <v>43100</v>
          </cell>
          <cell r="BU34" t="str">
            <v xml:space="preserve">RECUPERAR EL SECTOR CALETA RIQUELME PARA USO PESQUERO Y DISMINUIR LA PROBABILIDAD DE DELITOS </v>
          </cell>
          <cell r="BV34">
            <v>0</v>
          </cell>
          <cell r="BW34">
            <v>8416178</v>
          </cell>
          <cell r="BX34">
            <v>0</v>
          </cell>
          <cell r="BY34">
            <v>0</v>
          </cell>
          <cell r="BZ34">
            <v>8416178</v>
          </cell>
          <cell r="CA34">
            <v>0</v>
          </cell>
          <cell r="CB34" t="str">
            <v>MELAFANY SEGURITY</v>
          </cell>
          <cell r="CC34" t="str">
            <v>NO REGISTRA</v>
          </cell>
          <cell r="CD34">
            <v>8715560</v>
          </cell>
          <cell r="CE34" t="str">
            <v>NO</v>
          </cell>
          <cell r="CF34" t="str">
            <v>INCOMPLETO</v>
          </cell>
          <cell r="CG34">
            <v>0</v>
          </cell>
          <cell r="CH34">
            <v>0</v>
          </cell>
          <cell r="CI34" t="str">
            <v>INADMISIBLE</v>
          </cell>
          <cell r="CJ34" t="str">
            <v>NO INCORPORA CERTIFICADO DE VIGENCIA DEL BANCO</v>
          </cell>
          <cell r="CK34">
            <v>0</v>
          </cell>
          <cell r="CL34">
            <v>0</v>
          </cell>
          <cell r="CM34">
            <v>0</v>
          </cell>
          <cell r="CN34" t="str">
            <v>NO</v>
          </cell>
          <cell r="CO34">
            <v>0</v>
          </cell>
          <cell r="CP34">
            <v>0</v>
          </cell>
          <cell r="CQ34">
            <v>0</v>
          </cell>
          <cell r="CR34">
            <v>0</v>
          </cell>
          <cell r="CS34">
            <v>0</v>
          </cell>
          <cell r="CT34">
            <v>0</v>
          </cell>
          <cell r="CU34">
            <v>0</v>
          </cell>
          <cell r="CV34">
            <v>0</v>
          </cell>
          <cell r="CW34">
            <v>0</v>
          </cell>
          <cell r="CX34">
            <v>0</v>
          </cell>
          <cell r="CY34" t="str">
            <v/>
          </cell>
          <cell r="CZ34" t="str">
            <v>INADMISIBLE</v>
          </cell>
          <cell r="DA34">
            <v>0</v>
          </cell>
          <cell r="DB34">
            <v>0</v>
          </cell>
          <cell r="DC34">
            <v>0</v>
          </cell>
          <cell r="DD34">
            <v>0</v>
          </cell>
          <cell r="DE34">
            <v>0</v>
          </cell>
          <cell r="DF34">
            <v>0</v>
          </cell>
          <cell r="DG34" t="str">
            <v/>
          </cell>
          <cell r="DH34" t="str">
            <v/>
          </cell>
          <cell r="DI34">
            <v>0</v>
          </cell>
          <cell r="DJ34">
            <v>0</v>
          </cell>
          <cell r="DK34">
            <v>0</v>
          </cell>
          <cell r="DL34">
            <v>0</v>
          </cell>
          <cell r="DM34">
            <v>0</v>
          </cell>
          <cell r="DN34">
            <v>26</v>
          </cell>
          <cell r="DO34" t="str">
            <v>INADMISIBLE</v>
          </cell>
          <cell r="DP34">
            <v>0</v>
          </cell>
          <cell r="DQ34">
            <v>0</v>
          </cell>
        </row>
        <row r="35">
          <cell r="D35">
            <v>27</v>
          </cell>
          <cell r="E35" t="str">
            <v>65.023.824-9</v>
          </cell>
          <cell r="F35" t="str">
            <v>CAMARAS VISTA HERMOSA</v>
          </cell>
          <cell r="G35" t="str">
            <v>JUNTA DE VECINOS VISTA HERMOSA</v>
          </cell>
          <cell r="H35" t="str">
            <v>HABILITADO</v>
          </cell>
          <cell r="I35" t="str">
            <v>Validada</v>
          </cell>
          <cell r="J35">
            <v>42872.416712962964</v>
          </cell>
          <cell r="K35">
            <v>43482</v>
          </cell>
          <cell r="L35" t="str">
            <v>DIRECTIVA VIGENTE</v>
          </cell>
          <cell r="M35" t="str">
            <v>OK</v>
          </cell>
          <cell r="N35" t="str">
            <v>OK</v>
          </cell>
          <cell r="O35">
            <v>0</v>
          </cell>
          <cell r="P35">
            <v>27</v>
          </cell>
          <cell r="Q35">
            <v>0</v>
          </cell>
          <cell r="R35" t="str">
            <v>calle 2 s/n villa frei</v>
          </cell>
          <cell r="S35" t="str">
            <v>Iquique</v>
          </cell>
          <cell r="T35" t="str">
            <v>Alto Hospicio</v>
          </cell>
          <cell r="U35">
            <v>0</v>
          </cell>
          <cell r="V35">
            <v>971771177</v>
          </cell>
          <cell r="W35" t="str">
            <v>juntadevecinosvistahermosa2017@gmail.com</v>
          </cell>
          <cell r="X35">
            <v>0</v>
          </cell>
          <cell r="Y35">
            <v>42386</v>
          </cell>
          <cell r="Z35">
            <v>43482</v>
          </cell>
          <cell r="AA35">
            <v>36370</v>
          </cell>
          <cell r="AB35">
            <v>1870541336</v>
          </cell>
          <cell r="AC35" t="str">
            <v>junta de vecinos vista hermosa</v>
          </cell>
          <cell r="AD35" t="str">
            <v>BANCO ESTADO DE CHILE</v>
          </cell>
          <cell r="AE35" t="str">
            <v>CUENTA DE AHORROS</v>
          </cell>
          <cell r="AF35">
            <v>0</v>
          </cell>
          <cell r="AG35" t="str">
            <v>HABILITADO</v>
          </cell>
          <cell r="AH35" t="str">
            <v>marina minerva fuentes aquea</v>
          </cell>
          <cell r="AI35" t="str">
            <v>9.721.272-4</v>
          </cell>
          <cell r="AJ35" t="str">
            <v>calle 2 s/n villa frei</v>
          </cell>
          <cell r="AK35">
            <v>0</v>
          </cell>
          <cell r="AL35">
            <v>971771177</v>
          </cell>
          <cell r="AM35" t="str">
            <v>juntadevecinosvistahermosa2017@gmail.com</v>
          </cell>
          <cell r="AN35" t="str">
            <v xml:space="preserve"> </v>
          </cell>
          <cell r="AO35" t="str">
            <v>NO</v>
          </cell>
          <cell r="AP35">
            <v>0</v>
          </cell>
          <cell r="AQ35" t="str">
            <v>HABILITADO</v>
          </cell>
          <cell r="AR35" t="str">
            <v>MARINA FUENTES AQUEA</v>
          </cell>
          <cell r="AS35" t="str">
            <v>9.721.272-4</v>
          </cell>
          <cell r="AT35">
            <v>0</v>
          </cell>
          <cell r="AU35">
            <v>0</v>
          </cell>
          <cell r="AV35">
            <v>0</v>
          </cell>
          <cell r="AW35">
            <v>0</v>
          </cell>
          <cell r="AX35">
            <v>0</v>
          </cell>
          <cell r="AY35" t="str">
            <v>NO</v>
          </cell>
          <cell r="AZ35">
            <v>0</v>
          </cell>
          <cell r="BA35">
            <v>0</v>
          </cell>
          <cell r="BB35">
            <v>0</v>
          </cell>
          <cell r="BC35">
            <v>0</v>
          </cell>
          <cell r="BD35">
            <v>0</v>
          </cell>
          <cell r="BE35">
            <v>0</v>
          </cell>
          <cell r="BF35">
            <v>0</v>
          </cell>
          <cell r="BG35">
            <v>0</v>
          </cell>
          <cell r="BH35" t="str">
            <v>IQUIQUE</v>
          </cell>
          <cell r="BI35" t="str">
            <v>ALTO HOSPICIO</v>
          </cell>
          <cell r="BJ35">
            <v>0</v>
          </cell>
          <cell r="BK35">
            <v>0</v>
          </cell>
          <cell r="BL35">
            <v>0</v>
          </cell>
          <cell r="BM35" t="e">
            <v>#VALUE!</v>
          </cell>
          <cell r="BN35" t="str">
            <v>NUEVO</v>
          </cell>
          <cell r="BO35" t="str">
            <v>SITUACIONAL</v>
          </cell>
          <cell r="BP35" t="str">
            <v>CAMARAS</v>
          </cell>
          <cell r="BQ35">
            <v>0</v>
          </cell>
          <cell r="BR35">
            <v>6</v>
          </cell>
          <cell r="BS35">
            <v>43009</v>
          </cell>
          <cell r="BT35">
            <v>43191</v>
          </cell>
          <cell r="BU35">
            <v>0</v>
          </cell>
          <cell r="BV35">
            <v>0</v>
          </cell>
          <cell r="BW35">
            <v>8000000</v>
          </cell>
          <cell r="BX35">
            <v>0</v>
          </cell>
          <cell r="BY35">
            <v>0</v>
          </cell>
          <cell r="BZ35">
            <v>8000000</v>
          </cell>
          <cell r="CA35">
            <v>0</v>
          </cell>
          <cell r="CB35" t="str">
            <v>LIDESEM LTDA</v>
          </cell>
          <cell r="CC35" t="str">
            <v>JORGE CELIS ARELLANO</v>
          </cell>
          <cell r="CD35">
            <v>7852500</v>
          </cell>
          <cell r="CE35" t="str">
            <v>SI</v>
          </cell>
          <cell r="CF35" t="str">
            <v>INCOMPLETO</v>
          </cell>
          <cell r="CG35">
            <v>0</v>
          </cell>
          <cell r="CH35">
            <v>0</v>
          </cell>
          <cell r="CI35" t="str">
            <v>ADMISIBLE</v>
          </cell>
          <cell r="CJ35" t="str">
            <v>SIN OBSERVACIONES DE ADMISIBILIDAD</v>
          </cell>
          <cell r="CK35" t="str">
            <v>ANEXO 23 SIN REQUERIMIENTOS TECNICOS PERTENECIENTES A ALTO HOSPICIO</v>
          </cell>
          <cell r="CL35">
            <v>0</v>
          </cell>
          <cell r="CM35">
            <v>0</v>
          </cell>
          <cell r="CN35" t="str">
            <v>NO</v>
          </cell>
          <cell r="CO35">
            <v>0</v>
          </cell>
          <cell r="CP35">
            <v>0</v>
          </cell>
          <cell r="CQ35" t="str">
            <v>NO</v>
          </cell>
          <cell r="CR35" t="str">
            <v>JORGE ESCALONA</v>
          </cell>
          <cell r="CS35" t="str">
            <v xml:space="preserve">1. DE ADJUDICAR DEBE INCORPORAR PANTALLA O MONITOR DE LAS CAMARAS, LA CUAL DEBE QUEDAR EN PROPIEDAD DE LA INSTITUCIÓN.  
</v>
          </cell>
          <cell r="CT35" t="str">
            <v>SITUACIONAL</v>
          </cell>
          <cell r="CU35" t="str">
            <v>Iquique</v>
          </cell>
          <cell r="CV35">
            <v>8000000</v>
          </cell>
          <cell r="CW35">
            <v>8000000</v>
          </cell>
          <cell r="CX35">
            <v>0</v>
          </cell>
          <cell r="CY35">
            <v>0.78</v>
          </cell>
          <cell r="CZ35" t="str">
            <v>ELEGIBLE</v>
          </cell>
          <cell r="DA35">
            <v>0</v>
          </cell>
          <cell r="DB35">
            <v>8000000</v>
          </cell>
          <cell r="DC35">
            <v>8000000</v>
          </cell>
          <cell r="DD35">
            <v>0</v>
          </cell>
          <cell r="DE35" t="str">
            <v>NO ADJUDICADO</v>
          </cell>
          <cell r="DF35">
            <v>0</v>
          </cell>
          <cell r="DG35" t="str">
            <v/>
          </cell>
          <cell r="DH35" t="str">
            <v/>
          </cell>
          <cell r="DI35">
            <v>0</v>
          </cell>
          <cell r="DJ35">
            <v>0</v>
          </cell>
          <cell r="DK35">
            <v>0</v>
          </cell>
          <cell r="DL35">
            <v>0</v>
          </cell>
          <cell r="DM35">
            <v>0</v>
          </cell>
          <cell r="DN35">
            <v>27</v>
          </cell>
          <cell r="DO35" t="str">
            <v>NO ADJUDICADO</v>
          </cell>
          <cell r="DP35">
            <v>0</v>
          </cell>
          <cell r="DQ35">
            <v>0</v>
          </cell>
        </row>
        <row r="36">
          <cell r="D36">
            <v>28</v>
          </cell>
          <cell r="E36" t="str">
            <v>73.431.100-6</v>
          </cell>
          <cell r="F36" t="str">
            <v>CONTINUIDAD CAMARAS 11 DE MARZO</v>
          </cell>
          <cell r="G36" t="str">
            <v>JUNTA DE VECINOS 11 DE MARZO</v>
          </cell>
          <cell r="H36" t="str">
            <v>HABILITADO</v>
          </cell>
          <cell r="I36" t="str">
            <v>Validada</v>
          </cell>
          <cell r="J36">
            <v>42872.399745370371</v>
          </cell>
          <cell r="K36">
            <v>43916</v>
          </cell>
          <cell r="L36" t="str">
            <v>DIRECTIVA VIGENTE</v>
          </cell>
          <cell r="M36" t="str">
            <v>OK</v>
          </cell>
          <cell r="N36" t="str">
            <v>OK</v>
          </cell>
          <cell r="O36">
            <v>0</v>
          </cell>
          <cell r="P36">
            <v>28</v>
          </cell>
          <cell r="Q36">
            <v>0</v>
          </cell>
          <cell r="R36" t="str">
            <v>LOS NOGALES 3065</v>
          </cell>
          <cell r="S36" t="str">
            <v>Iquique</v>
          </cell>
          <cell r="T36" t="str">
            <v>Alto Hospicio</v>
          </cell>
          <cell r="U36">
            <v>7733716</v>
          </cell>
          <cell r="V36">
            <v>7733716</v>
          </cell>
          <cell r="W36" t="str">
            <v>JUNTADEVECINOS11MARZO@GMAIL.COM</v>
          </cell>
          <cell r="X36">
            <v>0</v>
          </cell>
          <cell r="Y36">
            <v>42820</v>
          </cell>
          <cell r="Z36">
            <v>43916</v>
          </cell>
          <cell r="AA36">
            <v>38453</v>
          </cell>
          <cell r="AB36">
            <v>1860244485</v>
          </cell>
          <cell r="AC36" t="str">
            <v>JUNTA DE VECINOS 11 DE MARZO</v>
          </cell>
          <cell r="AD36" t="str">
            <v>BANCO ESTADO DE CHILE</v>
          </cell>
          <cell r="AE36" t="str">
            <v>CUENTA DE AHORROS</v>
          </cell>
          <cell r="AF36">
            <v>0</v>
          </cell>
          <cell r="AG36" t="str">
            <v>HABILITADO</v>
          </cell>
          <cell r="AH36" t="str">
            <v>MARIA NIEVES CONDORI RODRIGUEZ</v>
          </cell>
          <cell r="AI36" t="str">
            <v>9.378.223-2</v>
          </cell>
          <cell r="AJ36" t="str">
            <v>Los Castaños N° 3066</v>
          </cell>
          <cell r="AK36">
            <v>7733716</v>
          </cell>
          <cell r="AL36">
            <v>7733716</v>
          </cell>
          <cell r="AM36" t="str">
            <v>JUNTADEVECINOS11DEMARZO@GMAIL.COM</v>
          </cell>
          <cell r="AN36" t="str">
            <v xml:space="preserve"> </v>
          </cell>
          <cell r="AO36" t="str">
            <v>NO</v>
          </cell>
          <cell r="AP36">
            <v>0</v>
          </cell>
          <cell r="AQ36" t="str">
            <v>HABILITADO</v>
          </cell>
          <cell r="AR36" t="str">
            <v>MARIA CONDORI RODRIGUEZ</v>
          </cell>
          <cell r="AS36" t="str">
            <v>9.378.223-2</v>
          </cell>
          <cell r="AT36">
            <v>0</v>
          </cell>
          <cell r="AU36">
            <v>0</v>
          </cell>
          <cell r="AV36">
            <v>0</v>
          </cell>
          <cell r="AW36">
            <v>0</v>
          </cell>
          <cell r="AX36">
            <v>0</v>
          </cell>
          <cell r="AY36" t="str">
            <v>NO</v>
          </cell>
          <cell r="AZ36">
            <v>0</v>
          </cell>
          <cell r="BA36">
            <v>0</v>
          </cell>
          <cell r="BB36">
            <v>0</v>
          </cell>
          <cell r="BC36">
            <v>0</v>
          </cell>
          <cell r="BD36">
            <v>0</v>
          </cell>
          <cell r="BE36">
            <v>0</v>
          </cell>
          <cell r="BF36">
            <v>0</v>
          </cell>
          <cell r="BG36">
            <v>0</v>
          </cell>
          <cell r="BH36" t="str">
            <v>IQUIQUE</v>
          </cell>
          <cell r="BI36" t="str">
            <v>ALTO HOSPICIO</v>
          </cell>
          <cell r="BJ36">
            <v>0</v>
          </cell>
          <cell r="BK36">
            <v>0</v>
          </cell>
          <cell r="BL36">
            <v>0</v>
          </cell>
          <cell r="BM36" t="e">
            <v>#VALUE!</v>
          </cell>
          <cell r="BN36" t="str">
            <v>CONTINUIDAD</v>
          </cell>
          <cell r="BO36" t="str">
            <v>SITUACIONAL</v>
          </cell>
          <cell r="BP36" t="str">
            <v>CAMARAS</v>
          </cell>
          <cell r="BQ36">
            <v>0</v>
          </cell>
          <cell r="BR36">
            <v>6</v>
          </cell>
          <cell r="BS36">
            <v>43009</v>
          </cell>
          <cell r="BT36">
            <v>43191</v>
          </cell>
          <cell r="BU36" t="str">
            <v>Reducir los indices de delincuencia, victimización y minimizar los factores de riesgo en la población de esta junta de vecinos, a través de la instalación de un sistema autónomo de cámaras de televigilancia vecinal. 15 CÁMARAS</v>
          </cell>
          <cell r="BV36">
            <v>0</v>
          </cell>
          <cell r="BW36">
            <v>8000000</v>
          </cell>
          <cell r="BX36">
            <v>0</v>
          </cell>
          <cell r="BY36">
            <v>0</v>
          </cell>
          <cell r="BZ36">
            <v>8000000</v>
          </cell>
          <cell r="CA36">
            <v>0</v>
          </cell>
          <cell r="CB36" t="str">
            <v>LIDESEM LTDA</v>
          </cell>
          <cell r="CC36" t="str">
            <v>JORGE CELIS ARELLANO</v>
          </cell>
          <cell r="CD36">
            <v>7852500</v>
          </cell>
          <cell r="CE36" t="str">
            <v>SI</v>
          </cell>
          <cell r="CF36" t="str">
            <v>INCOMPLETO</v>
          </cell>
          <cell r="CG36">
            <v>0</v>
          </cell>
          <cell r="CH36">
            <v>0</v>
          </cell>
          <cell r="CI36" t="str">
            <v>ADMISIBLE</v>
          </cell>
          <cell r="CJ36" t="str">
            <v>SIN OBSERVACIONES DE ADMISIBILIDAD</v>
          </cell>
          <cell r="CK36" t="str">
            <v>ANEXO 23 SIN REQUERIMIENTOS TECNICOS PERTENECIENTES A ALTO HOSPICIO</v>
          </cell>
          <cell r="CL36">
            <v>0</v>
          </cell>
          <cell r="CM36">
            <v>0</v>
          </cell>
          <cell r="CN36" t="str">
            <v>NO</v>
          </cell>
          <cell r="CO36">
            <v>0</v>
          </cell>
          <cell r="CP36">
            <v>0</v>
          </cell>
          <cell r="CQ36" t="str">
            <v>NO</v>
          </cell>
          <cell r="CR36" t="str">
            <v>JORGE ESCALONA</v>
          </cell>
          <cell r="CS36" t="str">
            <v xml:space="preserve">1. DE ADJUDICAR DEBE INCORPORAR PANTALLA O MONITOR DE LAS CAMARAS, LA CUAL DEBE QUEDAR EN PROPIEDAD DE LA INSTITUCIÓN.  
</v>
          </cell>
          <cell r="CT36" t="str">
            <v>SITUACIONAL</v>
          </cell>
          <cell r="CU36" t="str">
            <v>Iquique</v>
          </cell>
          <cell r="CV36">
            <v>8000000</v>
          </cell>
          <cell r="CW36">
            <v>8000000</v>
          </cell>
          <cell r="CX36">
            <v>0</v>
          </cell>
          <cell r="CY36">
            <v>0.71250000000000013</v>
          </cell>
          <cell r="CZ36" t="str">
            <v>ELEGIBLE</v>
          </cell>
          <cell r="DA36">
            <v>0</v>
          </cell>
          <cell r="DB36">
            <v>8000000</v>
          </cell>
          <cell r="DC36">
            <v>8000000</v>
          </cell>
          <cell r="DD36">
            <v>0</v>
          </cell>
          <cell r="DE36" t="str">
            <v>ADJUDICADO</v>
          </cell>
          <cell r="DF36">
            <v>0</v>
          </cell>
          <cell r="DG36" t="str">
            <v/>
          </cell>
          <cell r="DH36">
            <v>8000000</v>
          </cell>
          <cell r="DI36">
            <v>0</v>
          </cell>
          <cell r="DJ36" t="str">
            <v>ENTREGADO</v>
          </cell>
          <cell r="DK36">
            <v>0</v>
          </cell>
          <cell r="DL36">
            <v>0</v>
          </cell>
          <cell r="DM36">
            <v>0</v>
          </cell>
          <cell r="DN36">
            <v>28</v>
          </cell>
          <cell r="DO36" t="str">
            <v>ADJUDICADO</v>
          </cell>
          <cell r="DP36">
            <v>0</v>
          </cell>
          <cell r="DQ36">
            <v>0</v>
          </cell>
        </row>
        <row r="37">
          <cell r="D37">
            <v>29</v>
          </cell>
          <cell r="E37" t="str">
            <v>74.814.800-0</v>
          </cell>
          <cell r="F37" t="str">
            <v>CONTINUIDAD CAMARAS ZAPIGA 2</v>
          </cell>
          <cell r="G37" t="str">
            <v>JUNTA DE VECINOS ZAPIGA 2</v>
          </cell>
          <cell r="H37" t="str">
            <v>HABILITADO</v>
          </cell>
          <cell r="I37" t="str">
            <v>Validada</v>
          </cell>
          <cell r="J37">
            <v>42824.411296296297</v>
          </cell>
          <cell r="K37">
            <v>43555</v>
          </cell>
          <cell r="L37" t="str">
            <v>DIRECTIVA VIGENTE</v>
          </cell>
          <cell r="M37" t="str">
            <v>OK</v>
          </cell>
          <cell r="N37" t="str">
            <v>OK</v>
          </cell>
          <cell r="O37">
            <v>0</v>
          </cell>
          <cell r="P37">
            <v>29</v>
          </cell>
          <cell r="Q37">
            <v>0</v>
          </cell>
          <cell r="R37" t="str">
            <v>LOS ALMENDROS 2865</v>
          </cell>
          <cell r="S37" t="str">
            <v>Iquique</v>
          </cell>
          <cell r="T37" t="str">
            <v>Alto Hospicio</v>
          </cell>
          <cell r="U37">
            <v>495022</v>
          </cell>
          <cell r="V37">
            <v>84044298</v>
          </cell>
          <cell r="W37" t="str">
            <v>JJVVZAPIGA2@gmail.com</v>
          </cell>
          <cell r="X37">
            <v>0</v>
          </cell>
          <cell r="Y37">
            <v>42460</v>
          </cell>
          <cell r="Z37">
            <v>43555</v>
          </cell>
          <cell r="AA37">
            <v>34463</v>
          </cell>
          <cell r="AB37">
            <v>1860302671</v>
          </cell>
          <cell r="AC37" t="str">
            <v>JUNTA DE VECINOS ZAPIGA 2</v>
          </cell>
          <cell r="AD37" t="str">
            <v>BANCO ESTADO DE CHILE</v>
          </cell>
          <cell r="AE37" t="str">
            <v>CUENTA DE AHORROS</v>
          </cell>
          <cell r="AF37">
            <v>0</v>
          </cell>
          <cell r="AG37" t="str">
            <v>HABILITADO</v>
          </cell>
          <cell r="AH37" t="str">
            <v>CECILIA HAYDE ECHIVURO GODOY</v>
          </cell>
          <cell r="AI37" t="str">
            <v>10.008.378-7</v>
          </cell>
          <cell r="AJ37" t="str">
            <v>Naranjos N° 2873</v>
          </cell>
          <cell r="AK37">
            <v>84044298</v>
          </cell>
          <cell r="AL37">
            <v>84044298</v>
          </cell>
          <cell r="AM37" t="str">
            <v>JJVVZAPIGA2@gmail.com</v>
          </cell>
          <cell r="AN37" t="str">
            <v xml:space="preserve"> </v>
          </cell>
          <cell r="AO37" t="str">
            <v>NO</v>
          </cell>
          <cell r="AP37">
            <v>0</v>
          </cell>
          <cell r="AQ37" t="str">
            <v>HABILITADO</v>
          </cell>
          <cell r="AR37" t="str">
            <v>CECILIA ECHIVURO GODOY</v>
          </cell>
          <cell r="AS37" t="str">
            <v>10.008.378-7</v>
          </cell>
          <cell r="AT37">
            <v>0</v>
          </cell>
          <cell r="AU37">
            <v>0</v>
          </cell>
          <cell r="AV37">
            <v>0</v>
          </cell>
          <cell r="AW37">
            <v>0</v>
          </cell>
          <cell r="AX37">
            <v>0</v>
          </cell>
          <cell r="AY37" t="str">
            <v>NO</v>
          </cell>
          <cell r="AZ37">
            <v>0</v>
          </cell>
          <cell r="BA37">
            <v>0</v>
          </cell>
          <cell r="BB37">
            <v>0</v>
          </cell>
          <cell r="BC37">
            <v>0</v>
          </cell>
          <cell r="BD37">
            <v>0</v>
          </cell>
          <cell r="BE37">
            <v>0</v>
          </cell>
          <cell r="BF37">
            <v>0</v>
          </cell>
          <cell r="BG37">
            <v>0</v>
          </cell>
          <cell r="BH37" t="str">
            <v>IQUIQUE</v>
          </cell>
          <cell r="BI37" t="str">
            <v>ALTO HOSPICIO</v>
          </cell>
          <cell r="BJ37">
            <v>0</v>
          </cell>
          <cell r="BK37">
            <v>0</v>
          </cell>
          <cell r="BL37">
            <v>0</v>
          </cell>
          <cell r="BM37" t="e">
            <v>#VALUE!</v>
          </cell>
          <cell r="BN37" t="str">
            <v>CONTINUIDAD</v>
          </cell>
          <cell r="BO37" t="str">
            <v>SITUACIONAL</v>
          </cell>
          <cell r="BP37" t="str">
            <v>CAMARAS</v>
          </cell>
          <cell r="BQ37">
            <v>0</v>
          </cell>
          <cell r="BR37">
            <v>6</v>
          </cell>
          <cell r="BS37">
            <v>43009</v>
          </cell>
          <cell r="BT37">
            <v>43191</v>
          </cell>
          <cell r="BU37" t="str">
            <v>Reducir los indices de delincuencia, victimización y minimizar los factores de riesgo en la población de esta junta de vecinos, a través de la instalación de un sistema autónomo de cámaras de televigilancia vecinal. 15 CÁMARAS</v>
          </cell>
          <cell r="BV37">
            <v>0</v>
          </cell>
          <cell r="BW37">
            <v>8000000</v>
          </cell>
          <cell r="BX37">
            <v>0</v>
          </cell>
          <cell r="BY37">
            <v>0</v>
          </cell>
          <cell r="BZ37">
            <v>8000000</v>
          </cell>
          <cell r="CA37">
            <v>0</v>
          </cell>
          <cell r="CB37" t="str">
            <v>LIDESEM LTDA</v>
          </cell>
          <cell r="CC37" t="str">
            <v>JORGE CELIS ARELLANO</v>
          </cell>
          <cell r="CD37">
            <v>7852500</v>
          </cell>
          <cell r="CE37" t="str">
            <v>SI</v>
          </cell>
          <cell r="CF37" t="str">
            <v>INCOMPLETO</v>
          </cell>
          <cell r="CG37">
            <v>0</v>
          </cell>
          <cell r="CH37">
            <v>0</v>
          </cell>
          <cell r="CI37" t="str">
            <v>ADMISIBLE</v>
          </cell>
          <cell r="CJ37" t="str">
            <v>SIN OBSERVACIONES DE ADMISIBILIDAD</v>
          </cell>
          <cell r="CK37" t="str">
            <v>ANEXO 23 SIN REQUERIMIENTOS TECNICOS PERTENECIENTES A ALTO HOSPICIO</v>
          </cell>
          <cell r="CL37">
            <v>0</v>
          </cell>
          <cell r="CM37">
            <v>0</v>
          </cell>
          <cell r="CN37" t="str">
            <v>NO</v>
          </cell>
          <cell r="CO37">
            <v>0</v>
          </cell>
          <cell r="CP37">
            <v>0</v>
          </cell>
          <cell r="CQ37" t="str">
            <v>NO</v>
          </cell>
          <cell r="CR37" t="str">
            <v>JORGE ESCALONA</v>
          </cell>
          <cell r="CS37" t="str">
            <v xml:space="preserve">1. DE ADJUDICAR DEBE INCORPORAR PANTALLA O MONITOR DE LAS CAMARAS, LA CUAL DEBE QUEDAR EN PROPIEDAD DE LA INSTITUCIÓN.  
</v>
          </cell>
          <cell r="CT37" t="str">
            <v>SITUACIONAL</v>
          </cell>
          <cell r="CU37" t="str">
            <v>Iquique</v>
          </cell>
          <cell r="CV37">
            <v>8000000</v>
          </cell>
          <cell r="CW37">
            <v>8000000</v>
          </cell>
          <cell r="CX37">
            <v>0</v>
          </cell>
          <cell r="CY37">
            <v>0.71750000000000003</v>
          </cell>
          <cell r="CZ37" t="str">
            <v>ELEGIBLE</v>
          </cell>
          <cell r="DA37">
            <v>0</v>
          </cell>
          <cell r="DB37">
            <v>8000000</v>
          </cell>
          <cell r="DC37">
            <v>8000000</v>
          </cell>
          <cell r="DD37">
            <v>0</v>
          </cell>
          <cell r="DE37" t="str">
            <v>ADJUDICADO</v>
          </cell>
          <cell r="DF37">
            <v>0</v>
          </cell>
          <cell r="DG37" t="str">
            <v/>
          </cell>
          <cell r="DH37">
            <v>8000000</v>
          </cell>
          <cell r="DI37">
            <v>0</v>
          </cell>
          <cell r="DJ37" t="str">
            <v>ENTREGADO</v>
          </cell>
          <cell r="DK37">
            <v>0</v>
          </cell>
          <cell r="DL37">
            <v>0</v>
          </cell>
          <cell r="DM37">
            <v>0</v>
          </cell>
          <cell r="DN37">
            <v>29</v>
          </cell>
          <cell r="DO37" t="str">
            <v>ENTREGADO</v>
          </cell>
          <cell r="DP37">
            <v>0</v>
          </cell>
          <cell r="DQ37">
            <v>0</v>
          </cell>
        </row>
        <row r="38">
          <cell r="D38">
            <v>30</v>
          </cell>
          <cell r="E38" t="str">
            <v>65.570.370-5</v>
          </cell>
          <cell r="F38" t="str">
            <v>CAMARAS VILLA 16 DE JULIO</v>
          </cell>
          <cell r="G38" t="str">
            <v>JUNTA DE VECINOS VILLA 16 DE JULIO</v>
          </cell>
          <cell r="H38" t="str">
            <v>HABILITADO</v>
          </cell>
          <cell r="I38" t="str">
            <v>Validada</v>
          </cell>
          <cell r="J38">
            <v>42870.395231481481</v>
          </cell>
          <cell r="K38">
            <v>43561</v>
          </cell>
          <cell r="L38" t="str">
            <v>DIRECTIVA VIGENTE</v>
          </cell>
          <cell r="M38" t="str">
            <v>OK</v>
          </cell>
          <cell r="N38" t="str">
            <v>OK</v>
          </cell>
          <cell r="O38">
            <v>0</v>
          </cell>
          <cell r="P38">
            <v>30</v>
          </cell>
          <cell r="Q38">
            <v>0</v>
          </cell>
          <cell r="R38" t="str">
            <v>calle 1 3564</v>
          </cell>
          <cell r="S38" t="str">
            <v>Iquique</v>
          </cell>
          <cell r="T38" t="str">
            <v>Alto Hospicio</v>
          </cell>
          <cell r="U38">
            <v>0</v>
          </cell>
          <cell r="V38">
            <v>993097657</v>
          </cell>
          <cell r="W38" t="str">
            <v>juntadevecinos16dejulio@gmail.com</v>
          </cell>
          <cell r="X38">
            <v>0</v>
          </cell>
          <cell r="Y38">
            <v>42466</v>
          </cell>
          <cell r="Z38">
            <v>43561</v>
          </cell>
          <cell r="AA38">
            <v>37629</v>
          </cell>
          <cell r="AB38">
            <v>1860226800</v>
          </cell>
          <cell r="AC38" t="str">
            <v>junta de vecinos villa 16 de julio</v>
          </cell>
          <cell r="AD38" t="str">
            <v>BANCO ESTADO DE CHILE</v>
          </cell>
          <cell r="AE38" t="str">
            <v>CUENTA DE AHORROS</v>
          </cell>
          <cell r="AF38">
            <v>0</v>
          </cell>
          <cell r="AG38" t="str">
            <v>HABILITADO</v>
          </cell>
          <cell r="AH38" t="str">
            <v>robert eduardo vicencio rojas</v>
          </cell>
          <cell r="AI38" t="str">
            <v>17.472.501-2</v>
          </cell>
          <cell r="AJ38" t="str">
            <v>calle 1 3564</v>
          </cell>
          <cell r="AK38">
            <v>0</v>
          </cell>
          <cell r="AL38">
            <v>993097657</v>
          </cell>
          <cell r="AM38" t="str">
            <v>juntadevecinos16dejulio@gmail.com</v>
          </cell>
          <cell r="AN38" t="str">
            <v xml:space="preserve"> </v>
          </cell>
          <cell r="AO38" t="str">
            <v>NO</v>
          </cell>
          <cell r="AP38">
            <v>0</v>
          </cell>
          <cell r="AQ38" t="str">
            <v>HABILITADO</v>
          </cell>
          <cell r="AR38" t="str">
            <v>ROBERT VICENCIO ROJAS</v>
          </cell>
          <cell r="AS38" t="str">
            <v>17.472.501-2</v>
          </cell>
          <cell r="AT38">
            <v>0</v>
          </cell>
          <cell r="AU38">
            <v>0</v>
          </cell>
          <cell r="AV38">
            <v>0</v>
          </cell>
          <cell r="AW38">
            <v>0</v>
          </cell>
          <cell r="AX38">
            <v>0</v>
          </cell>
          <cell r="AY38" t="str">
            <v>NO</v>
          </cell>
          <cell r="AZ38">
            <v>0</v>
          </cell>
          <cell r="BA38">
            <v>0</v>
          </cell>
          <cell r="BB38">
            <v>0</v>
          </cell>
          <cell r="BC38">
            <v>0</v>
          </cell>
          <cell r="BD38">
            <v>0</v>
          </cell>
          <cell r="BE38">
            <v>0</v>
          </cell>
          <cell r="BF38">
            <v>0</v>
          </cell>
          <cell r="BG38">
            <v>0</v>
          </cell>
          <cell r="BH38" t="str">
            <v>IQUIQUE</v>
          </cell>
          <cell r="BI38" t="str">
            <v>ALTO HOSPICIO</v>
          </cell>
          <cell r="BJ38">
            <v>0</v>
          </cell>
          <cell r="BK38">
            <v>0</v>
          </cell>
          <cell r="BL38">
            <v>0</v>
          </cell>
          <cell r="BM38" t="e">
            <v>#VALUE!</v>
          </cell>
          <cell r="BN38" t="str">
            <v>CONTINUIDAD</v>
          </cell>
          <cell r="BO38" t="str">
            <v>SITUACIONAL</v>
          </cell>
          <cell r="BP38" t="str">
            <v>CAMARAS</v>
          </cell>
          <cell r="BQ38">
            <v>0</v>
          </cell>
          <cell r="BR38">
            <v>6</v>
          </cell>
          <cell r="BS38">
            <v>43009</v>
          </cell>
          <cell r="BT38">
            <v>43191</v>
          </cell>
          <cell r="BU38" t="str">
            <v>Reducir los indices de delincuencia, victimización y minimizar los factores de riesgo en la población de esta junta de vecinos, a través de la instalación de un sistema autónomo de cámaras de televigilancia vecinal. 15 CÁMARAS</v>
          </cell>
          <cell r="BV38">
            <v>0</v>
          </cell>
          <cell r="BW38">
            <v>8000000</v>
          </cell>
          <cell r="BX38">
            <v>0</v>
          </cell>
          <cell r="BY38">
            <v>0</v>
          </cell>
          <cell r="BZ38">
            <v>8000000</v>
          </cell>
          <cell r="CA38">
            <v>0</v>
          </cell>
          <cell r="CB38" t="str">
            <v>LIDESEM LTDA</v>
          </cell>
          <cell r="CC38" t="str">
            <v>JORGE CELIS ARELLANO</v>
          </cell>
          <cell r="CD38">
            <v>7852500</v>
          </cell>
          <cell r="CE38" t="str">
            <v>SI</v>
          </cell>
          <cell r="CF38" t="str">
            <v>INCOMPLETO</v>
          </cell>
          <cell r="CG38">
            <v>0</v>
          </cell>
          <cell r="CH38">
            <v>0</v>
          </cell>
          <cell r="CI38" t="str">
            <v>ADMISIBLE</v>
          </cell>
          <cell r="CJ38" t="str">
            <v>SIN OBSERVACIONES DE ADMISIBILIDAD</v>
          </cell>
          <cell r="CK38" t="str">
            <v>ANEXO 23 SIN REQUERIMIENTOS TECNICOS PERTENECIENTES A ALTO HOSPICIO</v>
          </cell>
          <cell r="CL38">
            <v>0</v>
          </cell>
          <cell r="CM38">
            <v>0</v>
          </cell>
          <cell r="CN38" t="str">
            <v>NO</v>
          </cell>
          <cell r="CO38">
            <v>0</v>
          </cell>
          <cell r="CP38">
            <v>0</v>
          </cell>
          <cell r="CQ38" t="str">
            <v>NO</v>
          </cell>
          <cell r="CR38" t="str">
            <v>JORGE ESCALONA</v>
          </cell>
          <cell r="CS38" t="str">
            <v xml:space="preserve">1. DE ADJUDICAR DEBE INCORPORAR PANTALLA O MONITOR DE LAS CAMARAS, LA CUAL DEBE QUEDAR EN PROPIEDAD DE LA INSTITUCIÓN.  
</v>
          </cell>
          <cell r="CT38" t="str">
            <v>SITUACIONAL</v>
          </cell>
          <cell r="CU38" t="str">
            <v>Iquique</v>
          </cell>
          <cell r="CV38">
            <v>8000000</v>
          </cell>
          <cell r="CW38">
            <v>8000000</v>
          </cell>
          <cell r="CX38">
            <v>0</v>
          </cell>
          <cell r="CY38">
            <v>0.78</v>
          </cell>
          <cell r="CZ38" t="str">
            <v>ELEGIBLE</v>
          </cell>
          <cell r="DA38">
            <v>0</v>
          </cell>
          <cell r="DB38">
            <v>8000000</v>
          </cell>
          <cell r="DC38">
            <v>8000000</v>
          </cell>
          <cell r="DD38">
            <v>0</v>
          </cell>
          <cell r="DE38" t="str">
            <v>ADJUDICADO</v>
          </cell>
          <cell r="DF38">
            <v>0</v>
          </cell>
          <cell r="DG38" t="str">
            <v/>
          </cell>
          <cell r="DH38">
            <v>8000000</v>
          </cell>
          <cell r="DI38">
            <v>0</v>
          </cell>
          <cell r="DJ38" t="str">
            <v>ENTREGADO</v>
          </cell>
          <cell r="DK38">
            <v>0</v>
          </cell>
          <cell r="DL38">
            <v>0</v>
          </cell>
          <cell r="DM38">
            <v>0</v>
          </cell>
          <cell r="DN38">
            <v>30</v>
          </cell>
          <cell r="DO38" t="str">
            <v>ENTREGADO</v>
          </cell>
          <cell r="DP38">
            <v>0</v>
          </cell>
          <cell r="DQ38">
            <v>0</v>
          </cell>
        </row>
        <row r="39">
          <cell r="D39">
            <v>31</v>
          </cell>
          <cell r="E39" t="str">
            <v>74.814.600-8</v>
          </cell>
          <cell r="F39" t="str">
            <v>CAMARAS CONTINUIDAD URBINA 1</v>
          </cell>
          <cell r="G39" t="str">
            <v>JUNTA DE VECINOS URBINA 1</v>
          </cell>
          <cell r="H39" t="str">
            <v>INHABILITADO</v>
          </cell>
          <cell r="I39" t="str">
            <v>Validada</v>
          </cell>
          <cell r="J39">
            <v>42824.418761574074</v>
          </cell>
          <cell r="K39">
            <v>43414</v>
          </cell>
          <cell r="L39" t="str">
            <v>DIRECTIVA VIGENTE</v>
          </cell>
          <cell r="M39" t="str">
            <v>OK</v>
          </cell>
          <cell r="N39" t="str">
            <v>OK</v>
          </cell>
          <cell r="O39">
            <v>0</v>
          </cell>
          <cell r="P39">
            <v>31</v>
          </cell>
          <cell r="Q39">
            <v>0</v>
          </cell>
          <cell r="R39" t="str">
            <v>MANZANA G-1</v>
          </cell>
          <cell r="S39" t="str">
            <v>Iquique</v>
          </cell>
          <cell r="T39" t="str">
            <v>Alto Hospicio</v>
          </cell>
          <cell r="U39">
            <v>0</v>
          </cell>
          <cell r="V39">
            <v>95109401</v>
          </cell>
          <cell r="W39" t="str">
            <v>Juntadevecinosurbina1@gmail.com</v>
          </cell>
          <cell r="X39">
            <v>0</v>
          </cell>
          <cell r="Y39">
            <v>42318</v>
          </cell>
          <cell r="Z39">
            <v>43414</v>
          </cell>
          <cell r="AA39">
            <v>38488</v>
          </cell>
          <cell r="AB39">
            <v>1365950632</v>
          </cell>
          <cell r="AC39" t="str">
            <v>JUNTA DE VECINOS URBINA 1</v>
          </cell>
          <cell r="AD39" t="str">
            <v>BANCO ESTADO DE CHILE</v>
          </cell>
          <cell r="AE39" t="str">
            <v>CUENTA DE AHORROS</v>
          </cell>
          <cell r="AF39">
            <v>0</v>
          </cell>
          <cell r="AG39" t="str">
            <v>INHABILITADO</v>
          </cell>
          <cell r="AH39" t="str">
            <v>Silvia del Carmen Pérez Aquivequi</v>
          </cell>
          <cell r="AI39" t="str">
            <v>9.647.287-0</v>
          </cell>
          <cell r="AJ39" t="str">
            <v>9.647.287-0</v>
          </cell>
          <cell r="AK39">
            <v>0</v>
          </cell>
          <cell r="AL39">
            <v>95109401</v>
          </cell>
          <cell r="AM39" t="str">
            <v>Juntadevecinosurbina1@gmail.com</v>
          </cell>
          <cell r="AN39" t="str">
            <v xml:space="preserve"> </v>
          </cell>
          <cell r="AO39" t="str">
            <v>NO</v>
          </cell>
          <cell r="AP39">
            <v>0</v>
          </cell>
          <cell r="AQ39" t="str">
            <v>INHABILITADO</v>
          </cell>
          <cell r="AR39" t="str">
            <v xml:space="preserve">SILVIA DEL CARMEN PEREZ AQUIVEQUI </v>
          </cell>
          <cell r="AS39" t="str">
            <v>9.647.287-0</v>
          </cell>
          <cell r="AT39" t="str">
            <v>MANZANA G-1</v>
          </cell>
          <cell r="AU39">
            <v>0</v>
          </cell>
          <cell r="AV39">
            <v>95109401</v>
          </cell>
          <cell r="AW39" t="str">
            <v>JUNTADEVECINOSURBINA1@GMAIL.COM</v>
          </cell>
          <cell r="AX39">
            <v>0</v>
          </cell>
          <cell r="AY39" t="str">
            <v>NO</v>
          </cell>
          <cell r="AZ39">
            <v>0</v>
          </cell>
          <cell r="BA39">
            <v>0</v>
          </cell>
          <cell r="BB39">
            <v>0</v>
          </cell>
          <cell r="BC39">
            <v>0</v>
          </cell>
          <cell r="BD39">
            <v>0</v>
          </cell>
          <cell r="BE39">
            <v>0</v>
          </cell>
          <cell r="BF39">
            <v>0</v>
          </cell>
          <cell r="BG39">
            <v>0</v>
          </cell>
          <cell r="BH39">
            <v>0</v>
          </cell>
          <cell r="BI39">
            <v>0</v>
          </cell>
          <cell r="BJ39">
            <v>0</v>
          </cell>
          <cell r="BK39">
            <v>750</v>
          </cell>
          <cell r="BL39">
            <v>20000</v>
          </cell>
          <cell r="BM39">
            <v>0</v>
          </cell>
          <cell r="BN39" t="str">
            <v>CONTINUIDAD</v>
          </cell>
          <cell r="BO39" t="str">
            <v>SITUACIONAL</v>
          </cell>
          <cell r="BP39" t="str">
            <v>CAMARAS</v>
          </cell>
          <cell r="BQ39">
            <v>0</v>
          </cell>
          <cell r="BR39">
            <v>6</v>
          </cell>
          <cell r="BS39">
            <v>43009</v>
          </cell>
          <cell r="BT39">
            <v>43191</v>
          </cell>
          <cell r="BU39" t="str">
            <v xml:space="preserve">INSTALACIÓN DE CAMARAS DE TELEVIGILANCIA PARA REDUCIR INDICES DE DELINCUENCIA </v>
          </cell>
          <cell r="BV39">
            <v>0</v>
          </cell>
          <cell r="BW39">
            <v>8000000</v>
          </cell>
          <cell r="BX39">
            <v>0</v>
          </cell>
          <cell r="BY39">
            <v>0</v>
          </cell>
          <cell r="BZ39">
            <v>8000000</v>
          </cell>
          <cell r="CA39">
            <v>0</v>
          </cell>
          <cell r="CB39" t="str">
            <v>LIDESEM LTDA</v>
          </cell>
          <cell r="CC39" t="str">
            <v>JORGE CELIS ARELLANO</v>
          </cell>
          <cell r="CD39">
            <v>7852500</v>
          </cell>
          <cell r="CE39" t="str">
            <v>SI</v>
          </cell>
          <cell r="CF39" t="str">
            <v>INCOMPLETO</v>
          </cell>
          <cell r="CG39">
            <v>0</v>
          </cell>
          <cell r="CH39">
            <v>0</v>
          </cell>
          <cell r="CI39" t="str">
            <v>INADMISIBLE</v>
          </cell>
          <cell r="CJ39" t="str">
            <v>INSTITUCIÓN INHABILITADA</v>
          </cell>
          <cell r="CK39">
            <v>0</v>
          </cell>
          <cell r="CL39">
            <v>0</v>
          </cell>
          <cell r="CM39">
            <v>0</v>
          </cell>
          <cell r="CN39" t="str">
            <v>NO</v>
          </cell>
          <cell r="CO39">
            <v>0</v>
          </cell>
          <cell r="CP39">
            <v>0</v>
          </cell>
          <cell r="CQ39">
            <v>0</v>
          </cell>
          <cell r="CR39">
            <v>0</v>
          </cell>
          <cell r="CS39">
            <v>0</v>
          </cell>
          <cell r="CT39">
            <v>0</v>
          </cell>
          <cell r="CU39">
            <v>0</v>
          </cell>
          <cell r="CV39">
            <v>0</v>
          </cell>
          <cell r="CW39">
            <v>0</v>
          </cell>
          <cell r="CX39">
            <v>0</v>
          </cell>
          <cell r="CY39" t="str">
            <v/>
          </cell>
          <cell r="CZ39" t="str">
            <v>INADMISIBLE</v>
          </cell>
          <cell r="DA39">
            <v>0</v>
          </cell>
          <cell r="DB39">
            <v>0</v>
          </cell>
          <cell r="DC39">
            <v>0</v>
          </cell>
          <cell r="DD39">
            <v>0</v>
          </cell>
          <cell r="DE39">
            <v>0</v>
          </cell>
          <cell r="DF39">
            <v>0</v>
          </cell>
          <cell r="DG39" t="str">
            <v/>
          </cell>
          <cell r="DH39" t="str">
            <v/>
          </cell>
          <cell r="DI39">
            <v>0</v>
          </cell>
          <cell r="DJ39">
            <v>0</v>
          </cell>
          <cell r="DK39">
            <v>0</v>
          </cell>
          <cell r="DL39">
            <v>0</v>
          </cell>
          <cell r="DM39">
            <v>0</v>
          </cell>
          <cell r="DN39">
            <v>31</v>
          </cell>
          <cell r="DO39" t="str">
            <v>INADMISIBLE</v>
          </cell>
          <cell r="DP39">
            <v>0</v>
          </cell>
          <cell r="DQ39">
            <v>0</v>
          </cell>
        </row>
        <row r="40">
          <cell r="D40">
            <v>32</v>
          </cell>
          <cell r="E40" t="str">
            <v>75.963.490-k</v>
          </cell>
          <cell r="F40" t="str">
            <v>CAMARAS TARAPACA</v>
          </cell>
          <cell r="G40" t="str">
            <v>JUNTA VECINAL TARAPACÁ</v>
          </cell>
          <cell r="H40" t="str">
            <v>HABILITADO</v>
          </cell>
          <cell r="I40" t="str">
            <v>Validada</v>
          </cell>
          <cell r="J40">
            <v>42852.396504629629</v>
          </cell>
          <cell r="K40">
            <v>43390</v>
          </cell>
          <cell r="L40" t="str">
            <v>DIRECTIVA VIGENTE</v>
          </cell>
          <cell r="M40" t="str">
            <v>OK</v>
          </cell>
          <cell r="N40" t="str">
            <v>OK</v>
          </cell>
          <cell r="O40">
            <v>0</v>
          </cell>
          <cell r="P40">
            <v>32</v>
          </cell>
          <cell r="Q40">
            <v>0</v>
          </cell>
          <cell r="R40" t="str">
            <v>Santa Rosa 3700</v>
          </cell>
          <cell r="S40" t="str">
            <v>Iquique</v>
          </cell>
          <cell r="T40" t="str">
            <v>Alto Hospicio</v>
          </cell>
          <cell r="U40">
            <v>989465859</v>
          </cell>
          <cell r="V40">
            <v>989465859</v>
          </cell>
          <cell r="W40" t="str">
            <v>jvtarapaca@gmail.com</v>
          </cell>
          <cell r="X40">
            <v>0</v>
          </cell>
          <cell r="Y40">
            <v>42294</v>
          </cell>
          <cell r="Z40">
            <v>43390</v>
          </cell>
          <cell r="AA40">
            <v>35814</v>
          </cell>
          <cell r="AB40">
            <v>1870572278</v>
          </cell>
          <cell r="AC40" t="str">
            <v>Junta de Vecinos Tarapacá</v>
          </cell>
          <cell r="AD40" t="str">
            <v>BANCO ESTADO DE CHILE</v>
          </cell>
          <cell r="AE40" t="str">
            <v>CUENTA DE AHORROS</v>
          </cell>
          <cell r="AF40">
            <v>0</v>
          </cell>
          <cell r="AG40" t="str">
            <v>HABILITADO</v>
          </cell>
          <cell r="AH40" t="str">
            <v>Fernando Antonio Roco Montoya</v>
          </cell>
          <cell r="AI40" t="str">
            <v>6.989.885-8</v>
          </cell>
          <cell r="AJ40" t="str">
            <v>Santa Rosa 3704</v>
          </cell>
          <cell r="AK40">
            <v>989465859</v>
          </cell>
          <cell r="AL40">
            <v>989465859</v>
          </cell>
          <cell r="AM40" t="str">
            <v>faroco_m@yahoo.es</v>
          </cell>
          <cell r="AN40" t="str">
            <v xml:space="preserve"> </v>
          </cell>
          <cell r="AO40" t="str">
            <v>NO</v>
          </cell>
          <cell r="AP40">
            <v>0</v>
          </cell>
          <cell r="AQ40" t="str">
            <v>HABILITADO</v>
          </cell>
          <cell r="AR40" t="str">
            <v>FERNANDO ROCO MONTOYA</v>
          </cell>
          <cell r="AS40" t="str">
            <v>6.989.885-8</v>
          </cell>
          <cell r="AT40">
            <v>0</v>
          </cell>
          <cell r="AU40">
            <v>0</v>
          </cell>
          <cell r="AV40">
            <v>0</v>
          </cell>
          <cell r="AW40">
            <v>0</v>
          </cell>
          <cell r="AX40">
            <v>0</v>
          </cell>
          <cell r="AY40" t="str">
            <v>NO</v>
          </cell>
          <cell r="AZ40">
            <v>0</v>
          </cell>
          <cell r="BA40">
            <v>0</v>
          </cell>
          <cell r="BB40">
            <v>0</v>
          </cell>
          <cell r="BC40">
            <v>0</v>
          </cell>
          <cell r="BD40">
            <v>0</v>
          </cell>
          <cell r="BE40">
            <v>0</v>
          </cell>
          <cell r="BF40">
            <v>0</v>
          </cell>
          <cell r="BG40">
            <v>0</v>
          </cell>
          <cell r="BH40" t="str">
            <v>IQUIQUE</v>
          </cell>
          <cell r="BI40" t="str">
            <v>ALTO HOSPICIO</v>
          </cell>
          <cell r="BJ40">
            <v>0</v>
          </cell>
          <cell r="BK40">
            <v>0</v>
          </cell>
          <cell r="BL40">
            <v>0</v>
          </cell>
          <cell r="BM40" t="e">
            <v>#VALUE!</v>
          </cell>
          <cell r="BN40" t="str">
            <v>CONTINUIDAD</v>
          </cell>
          <cell r="BO40" t="str">
            <v>SITUACIONAL</v>
          </cell>
          <cell r="BP40" t="str">
            <v>CAMARAS</v>
          </cell>
          <cell r="BQ40">
            <v>0</v>
          </cell>
          <cell r="BR40">
            <v>6</v>
          </cell>
          <cell r="BS40">
            <v>43009</v>
          </cell>
          <cell r="BT40">
            <v>43191</v>
          </cell>
          <cell r="BU40">
            <v>0</v>
          </cell>
          <cell r="BV40">
            <v>0</v>
          </cell>
          <cell r="BW40">
            <v>8000000</v>
          </cell>
          <cell r="BX40">
            <v>0</v>
          </cell>
          <cell r="BY40">
            <v>0</v>
          </cell>
          <cell r="BZ40">
            <v>8000000</v>
          </cell>
          <cell r="CA40">
            <v>0</v>
          </cell>
          <cell r="CB40" t="str">
            <v>LIDESEM LTDA</v>
          </cell>
          <cell r="CC40" t="str">
            <v>JORGE CELIS ARELLANO</v>
          </cell>
          <cell r="CD40">
            <v>7852500</v>
          </cell>
          <cell r="CE40" t="str">
            <v>SI</v>
          </cell>
          <cell r="CF40" t="str">
            <v>INCOMPLETO</v>
          </cell>
          <cell r="CG40">
            <v>0</v>
          </cell>
          <cell r="CH40">
            <v>0</v>
          </cell>
          <cell r="CI40" t="str">
            <v>ADMISIBLE</v>
          </cell>
          <cell r="CJ40" t="str">
            <v>SIN OBSERVACIONES DE ADMISIBILIDAD</v>
          </cell>
          <cell r="CK40" t="str">
            <v>ANEXO 23 SIN REQUERIMIENTOS TECNICOS PERTENECIENTES A ALTO HOSPICIO</v>
          </cell>
          <cell r="CL40">
            <v>0</v>
          </cell>
          <cell r="CM40">
            <v>0</v>
          </cell>
          <cell r="CN40" t="str">
            <v>NO</v>
          </cell>
          <cell r="CO40">
            <v>0</v>
          </cell>
          <cell r="CP40">
            <v>0</v>
          </cell>
          <cell r="CQ40" t="str">
            <v>NO</v>
          </cell>
          <cell r="CR40" t="str">
            <v>JORGE ESCALONA</v>
          </cell>
          <cell r="CS40" t="str">
            <v xml:space="preserve">1. DE ADJUDICAR DEBE INCORPORAR PANTALLA O MONITOR DE LAS CAMARAS, LA CUAL DEBE QUEDAR EN PROPIEDAD DE LA INSTITUCIÓN.  
</v>
          </cell>
          <cell r="CT40" t="str">
            <v>SITUACIONAL</v>
          </cell>
          <cell r="CU40" t="str">
            <v>Iquique</v>
          </cell>
          <cell r="CV40">
            <v>8000000</v>
          </cell>
          <cell r="CW40">
            <v>8000000</v>
          </cell>
          <cell r="CX40">
            <v>0</v>
          </cell>
          <cell r="CY40">
            <v>0.78</v>
          </cell>
          <cell r="CZ40" t="str">
            <v>ELEGIBLE</v>
          </cell>
          <cell r="DA40">
            <v>0</v>
          </cell>
          <cell r="DB40">
            <v>8000000</v>
          </cell>
          <cell r="DC40">
            <v>8000000</v>
          </cell>
          <cell r="DD40">
            <v>0</v>
          </cell>
          <cell r="DE40" t="str">
            <v>NO ADJUDICADO</v>
          </cell>
          <cell r="DF40">
            <v>0</v>
          </cell>
          <cell r="DG40" t="str">
            <v/>
          </cell>
          <cell r="DH40" t="str">
            <v/>
          </cell>
          <cell r="DI40">
            <v>0</v>
          </cell>
          <cell r="DJ40">
            <v>0</v>
          </cell>
          <cell r="DK40">
            <v>0</v>
          </cell>
          <cell r="DL40">
            <v>0</v>
          </cell>
          <cell r="DM40">
            <v>0</v>
          </cell>
          <cell r="DN40">
            <v>32</v>
          </cell>
          <cell r="DO40" t="str">
            <v>NO ADJUDICADO</v>
          </cell>
          <cell r="DP40">
            <v>0</v>
          </cell>
          <cell r="DQ40">
            <v>0</v>
          </cell>
        </row>
        <row r="41">
          <cell r="D41">
            <v>33</v>
          </cell>
          <cell r="E41" t="str">
            <v>65.264.930-0</v>
          </cell>
          <cell r="F41" t="str">
            <v>CONTINUIDAD CAMARAS SOL NACIENTE DE LA PAMPA</v>
          </cell>
          <cell r="G41" t="str">
            <v>JUNTA DE VECINOS SOL NACIENTE LA PAMPA</v>
          </cell>
          <cell r="H41" t="str">
            <v>HABILITADO</v>
          </cell>
          <cell r="I41" t="str">
            <v>Validada</v>
          </cell>
          <cell r="J41">
            <v>42824.428032407406</v>
          </cell>
          <cell r="K41">
            <v>43398</v>
          </cell>
          <cell r="L41" t="str">
            <v>DIRECTIVA VIGENTE</v>
          </cell>
          <cell r="M41" t="str">
            <v>OK</v>
          </cell>
          <cell r="N41" t="str">
            <v>OK</v>
          </cell>
          <cell r="O41">
            <v>0</v>
          </cell>
          <cell r="P41">
            <v>33</v>
          </cell>
          <cell r="Q41">
            <v>0</v>
          </cell>
          <cell r="R41" t="str">
            <v>avenida francia manzana 40 sito 3</v>
          </cell>
          <cell r="S41" t="str">
            <v>Iquique</v>
          </cell>
          <cell r="T41" t="str">
            <v>Alto Hospicio</v>
          </cell>
          <cell r="U41">
            <v>0</v>
          </cell>
          <cell r="V41">
            <v>74656113</v>
          </cell>
          <cell r="W41" t="str">
            <v>jvecinalsolnacientedelapampa@gmail.com</v>
          </cell>
          <cell r="X41">
            <v>0</v>
          </cell>
          <cell r="Y41">
            <v>42302</v>
          </cell>
          <cell r="Z41">
            <v>43398</v>
          </cell>
          <cell r="AA41">
            <v>38439</v>
          </cell>
          <cell r="AB41">
            <v>1860182366</v>
          </cell>
          <cell r="AC41" t="str">
            <v>junta de vecinos sol naciente la pampa</v>
          </cell>
          <cell r="AD41" t="str">
            <v>BANCO ESTADO DE CHILE</v>
          </cell>
          <cell r="AE41" t="str">
            <v>CUENTA DE AHORROS</v>
          </cell>
          <cell r="AF41">
            <v>0</v>
          </cell>
          <cell r="AG41" t="str">
            <v>HABILITADO</v>
          </cell>
          <cell r="AH41" t="str">
            <v>rosa elena gonzalez rivera</v>
          </cell>
          <cell r="AI41" t="str">
            <v>9.989.373-7</v>
          </cell>
          <cell r="AJ41" t="str">
            <v>avenida francia manzana 40 sito 3</v>
          </cell>
          <cell r="AK41">
            <v>0</v>
          </cell>
          <cell r="AL41">
            <v>74656113</v>
          </cell>
          <cell r="AM41" t="str">
            <v>jvsolnacientelapampa@gmail.com</v>
          </cell>
          <cell r="AN41" t="str">
            <v xml:space="preserve"> </v>
          </cell>
          <cell r="AO41" t="str">
            <v>NO</v>
          </cell>
          <cell r="AP41">
            <v>0</v>
          </cell>
          <cell r="AQ41" t="str">
            <v>HABILITADO</v>
          </cell>
          <cell r="AR41" t="str">
            <v>ROSA GONZALEZ RIVERA</v>
          </cell>
          <cell r="AS41" t="str">
            <v>9.989.373-7</v>
          </cell>
          <cell r="AT41">
            <v>0</v>
          </cell>
          <cell r="AU41">
            <v>0</v>
          </cell>
          <cell r="AV41">
            <v>0</v>
          </cell>
          <cell r="AW41">
            <v>0</v>
          </cell>
          <cell r="AX41">
            <v>0</v>
          </cell>
          <cell r="AY41" t="str">
            <v>NO</v>
          </cell>
          <cell r="AZ41">
            <v>0</v>
          </cell>
          <cell r="BA41">
            <v>0</v>
          </cell>
          <cell r="BB41">
            <v>0</v>
          </cell>
          <cell r="BC41">
            <v>0</v>
          </cell>
          <cell r="BD41">
            <v>0</v>
          </cell>
          <cell r="BE41">
            <v>0</v>
          </cell>
          <cell r="BF41">
            <v>0</v>
          </cell>
          <cell r="BG41">
            <v>0</v>
          </cell>
          <cell r="BH41" t="str">
            <v>IQUIQUE</v>
          </cell>
          <cell r="BI41" t="str">
            <v>ALTO HOSPICIO</v>
          </cell>
          <cell r="BJ41">
            <v>0</v>
          </cell>
          <cell r="BK41">
            <v>0</v>
          </cell>
          <cell r="BL41">
            <v>0</v>
          </cell>
          <cell r="BM41" t="e">
            <v>#VALUE!</v>
          </cell>
          <cell r="BN41" t="str">
            <v>CONTINUIDAD</v>
          </cell>
          <cell r="BO41" t="str">
            <v>SITUACIONAL</v>
          </cell>
          <cell r="BP41" t="str">
            <v>CAMARAS</v>
          </cell>
          <cell r="BQ41">
            <v>0</v>
          </cell>
          <cell r="BR41">
            <v>6</v>
          </cell>
          <cell r="BS41">
            <v>43009</v>
          </cell>
          <cell r="BT41">
            <v>43191</v>
          </cell>
          <cell r="BU41" t="str">
            <v>Reducir los indices de delincuencia, victimización y minimizar los factores de riesgo en la población de esta junta de vecinos, a través de la instalación de un sistema autónomo de cámaras de televigilancia vecinal. 15 CÁMARAS</v>
          </cell>
          <cell r="BV41">
            <v>0</v>
          </cell>
          <cell r="BW41">
            <v>8000000</v>
          </cell>
          <cell r="BX41">
            <v>0</v>
          </cell>
          <cell r="BY41">
            <v>0</v>
          </cell>
          <cell r="BZ41">
            <v>8000000</v>
          </cell>
          <cell r="CA41">
            <v>0</v>
          </cell>
          <cell r="CB41" t="str">
            <v>LIDESEM LTDA</v>
          </cell>
          <cell r="CC41" t="str">
            <v>JORGE CELIS ARELLANO</v>
          </cell>
          <cell r="CD41">
            <v>7852500</v>
          </cell>
          <cell r="CE41" t="str">
            <v>SI</v>
          </cell>
          <cell r="CF41" t="str">
            <v>INCOMPLETO</v>
          </cell>
          <cell r="CG41">
            <v>0</v>
          </cell>
          <cell r="CH41">
            <v>0</v>
          </cell>
          <cell r="CI41" t="str">
            <v>ADMISIBLE</v>
          </cell>
          <cell r="CJ41" t="str">
            <v>SIN OBSERVACIONES DE ADMISIBILIDAD</v>
          </cell>
          <cell r="CK41" t="str">
            <v>ANEXO 23 SIN REQUERIMIENTOS TECNICOS PERTENECIENTES A ALTO HOSPICIO</v>
          </cell>
          <cell r="CL41">
            <v>0</v>
          </cell>
          <cell r="CM41">
            <v>0</v>
          </cell>
          <cell r="CN41" t="str">
            <v>NO</v>
          </cell>
          <cell r="CO41">
            <v>0</v>
          </cell>
          <cell r="CP41">
            <v>0</v>
          </cell>
          <cell r="CQ41" t="str">
            <v>NO</v>
          </cell>
          <cell r="CR41" t="str">
            <v>JORGE ESCALONA</v>
          </cell>
          <cell r="CS41" t="str">
            <v xml:space="preserve">1. DE ADJUDICAR DEBE INCORPORAR PANTALLA O MONITOR DE LAS CAMARAS, LA CUAL DEBE QUEDAR EN PROPIEDAD DE LA INSTITUCIÓN.  
</v>
          </cell>
          <cell r="CT41" t="str">
            <v>SITUACIONAL</v>
          </cell>
          <cell r="CU41" t="str">
            <v>Iquique</v>
          </cell>
          <cell r="CV41">
            <v>8000000</v>
          </cell>
          <cell r="CW41">
            <v>8000000</v>
          </cell>
          <cell r="CX41">
            <v>0</v>
          </cell>
          <cell r="CY41">
            <v>0.70750000000000002</v>
          </cell>
          <cell r="CZ41" t="str">
            <v>ELEGIBLE</v>
          </cell>
          <cell r="DA41">
            <v>0</v>
          </cell>
          <cell r="DB41">
            <v>8000000</v>
          </cell>
          <cell r="DC41">
            <v>8000000</v>
          </cell>
          <cell r="DD41">
            <v>0</v>
          </cell>
          <cell r="DE41" t="str">
            <v>ADJUDICADO</v>
          </cell>
          <cell r="DF41">
            <v>0</v>
          </cell>
          <cell r="DG41" t="str">
            <v/>
          </cell>
          <cell r="DH41">
            <v>8000000</v>
          </cell>
          <cell r="DI41">
            <v>0</v>
          </cell>
          <cell r="DJ41" t="str">
            <v>ENTREGADO</v>
          </cell>
          <cell r="DK41">
            <v>0</v>
          </cell>
          <cell r="DL41">
            <v>0</v>
          </cell>
          <cell r="DM41">
            <v>0</v>
          </cell>
          <cell r="DN41">
            <v>33</v>
          </cell>
          <cell r="DO41" t="str">
            <v>ADJUDICADO</v>
          </cell>
          <cell r="DP41">
            <v>0</v>
          </cell>
          <cell r="DQ41">
            <v>0</v>
          </cell>
        </row>
        <row r="42">
          <cell r="D42">
            <v>34</v>
          </cell>
          <cell r="E42" t="str">
            <v>65.722.350-6</v>
          </cell>
          <cell r="F42" t="str">
            <v>CAMARAS SAN JORGE</v>
          </cell>
          <cell r="G42" t="str">
            <v>JUNTA DE VECINOS SAN JORGE</v>
          </cell>
          <cell r="H42" t="str">
            <v>HABILITADO</v>
          </cell>
          <cell r="I42" t="str">
            <v>Validada</v>
          </cell>
          <cell r="J42">
            <v>42824.420983796299</v>
          </cell>
          <cell r="K42">
            <v>43463</v>
          </cell>
          <cell r="L42" t="str">
            <v>DIRECTIVA VIGENTE</v>
          </cell>
          <cell r="M42" t="str">
            <v>OK</v>
          </cell>
          <cell r="N42" t="str">
            <v>OK</v>
          </cell>
          <cell r="O42">
            <v>0</v>
          </cell>
          <cell r="P42">
            <v>34</v>
          </cell>
          <cell r="Q42">
            <v>0</v>
          </cell>
          <cell r="R42" t="str">
            <v>manz. 214 sitio 3 calle egipto</v>
          </cell>
          <cell r="S42" t="str">
            <v>Iquique</v>
          </cell>
          <cell r="T42" t="str">
            <v>Alto Hospicio</v>
          </cell>
          <cell r="U42">
            <v>0</v>
          </cell>
          <cell r="V42">
            <v>955305386</v>
          </cell>
          <cell r="W42" t="str">
            <v>jvecinalsanjorge@gmail.com</v>
          </cell>
          <cell r="X42">
            <v>0</v>
          </cell>
          <cell r="Y42">
            <v>42367</v>
          </cell>
          <cell r="Z42">
            <v>43463</v>
          </cell>
          <cell r="AA42">
            <v>38784</v>
          </cell>
          <cell r="AB42">
            <v>1860312669</v>
          </cell>
          <cell r="AC42" t="str">
            <v>junta de vecinos san jorge</v>
          </cell>
          <cell r="AD42" t="str">
            <v>BANCO ESTADO DE CHILE</v>
          </cell>
          <cell r="AE42" t="str">
            <v>CUENTA DE AHORROS</v>
          </cell>
          <cell r="AF42">
            <v>0</v>
          </cell>
          <cell r="AG42" t="str">
            <v>HABILITADO</v>
          </cell>
          <cell r="AH42" t="str">
            <v>richard omar schutz schutz</v>
          </cell>
          <cell r="AI42" t="str">
            <v>13.415.204-4</v>
          </cell>
          <cell r="AJ42" t="str">
            <v>calle egipto s/n</v>
          </cell>
          <cell r="AK42">
            <v>0</v>
          </cell>
          <cell r="AL42">
            <v>955305386</v>
          </cell>
          <cell r="AM42" t="str">
            <v>richutz_33@hotmail.com</v>
          </cell>
          <cell r="AN42" t="str">
            <v xml:space="preserve"> </v>
          </cell>
          <cell r="AO42" t="str">
            <v>NO</v>
          </cell>
          <cell r="AP42">
            <v>0</v>
          </cell>
          <cell r="AQ42" t="str">
            <v>HABILITADO</v>
          </cell>
          <cell r="AR42" t="str">
            <v>RICHARD SCHUTZ SCHUTZ</v>
          </cell>
          <cell r="AS42" t="str">
            <v>13.415.204-4</v>
          </cell>
          <cell r="AT42">
            <v>0</v>
          </cell>
          <cell r="AU42">
            <v>0</v>
          </cell>
          <cell r="AV42">
            <v>0</v>
          </cell>
          <cell r="AW42">
            <v>0</v>
          </cell>
          <cell r="AX42">
            <v>0</v>
          </cell>
          <cell r="AY42" t="str">
            <v>NO</v>
          </cell>
          <cell r="AZ42">
            <v>0</v>
          </cell>
          <cell r="BA42">
            <v>0</v>
          </cell>
          <cell r="BB42">
            <v>0</v>
          </cell>
          <cell r="BC42">
            <v>0</v>
          </cell>
          <cell r="BD42">
            <v>0</v>
          </cell>
          <cell r="BE42">
            <v>0</v>
          </cell>
          <cell r="BF42">
            <v>0</v>
          </cell>
          <cell r="BG42">
            <v>0</v>
          </cell>
          <cell r="BH42" t="str">
            <v>IQUIQUE</v>
          </cell>
          <cell r="BI42" t="str">
            <v>ALTO HOSPICIO</v>
          </cell>
          <cell r="BJ42">
            <v>0</v>
          </cell>
          <cell r="BK42">
            <v>0</v>
          </cell>
          <cell r="BL42">
            <v>0</v>
          </cell>
          <cell r="BM42" t="e">
            <v>#VALUE!</v>
          </cell>
          <cell r="BN42" t="str">
            <v>NUEVO</v>
          </cell>
          <cell r="BO42" t="str">
            <v>SITUACIONAL</v>
          </cell>
          <cell r="BP42" t="str">
            <v>CAMARAS</v>
          </cell>
          <cell r="BQ42">
            <v>0</v>
          </cell>
          <cell r="BR42">
            <v>6</v>
          </cell>
          <cell r="BS42">
            <v>43009</v>
          </cell>
          <cell r="BT42">
            <v>43191</v>
          </cell>
          <cell r="BU42">
            <v>0</v>
          </cell>
          <cell r="BV42">
            <v>0</v>
          </cell>
          <cell r="BW42">
            <v>8000000</v>
          </cell>
          <cell r="BX42">
            <v>0</v>
          </cell>
          <cell r="BY42">
            <v>0</v>
          </cell>
          <cell r="BZ42">
            <v>8000000</v>
          </cell>
          <cell r="CA42">
            <v>0</v>
          </cell>
          <cell r="CB42" t="str">
            <v>LIDESEM LTDA</v>
          </cell>
          <cell r="CC42" t="str">
            <v>JORGE CELIS ARELLANO</v>
          </cell>
          <cell r="CD42">
            <v>7852500</v>
          </cell>
          <cell r="CE42" t="str">
            <v>SI</v>
          </cell>
          <cell r="CF42" t="str">
            <v>INCOMPLETO</v>
          </cell>
          <cell r="CG42">
            <v>0</v>
          </cell>
          <cell r="CH42">
            <v>0</v>
          </cell>
          <cell r="CI42" t="str">
            <v>ADMISIBLE</v>
          </cell>
          <cell r="CJ42" t="str">
            <v>SIN OBSERVACIONES DE ADMISIBILIDAD</v>
          </cell>
          <cell r="CK42" t="str">
            <v>ANEXO 23 SIN REQUERIMIENTOS TECNICOS PERTENECIENTES A ALTO HOSPICIO</v>
          </cell>
          <cell r="CL42">
            <v>0</v>
          </cell>
          <cell r="CM42">
            <v>0</v>
          </cell>
          <cell r="CN42" t="str">
            <v>NO</v>
          </cell>
          <cell r="CO42">
            <v>0</v>
          </cell>
          <cell r="CP42">
            <v>0</v>
          </cell>
          <cell r="CQ42" t="str">
            <v>NO</v>
          </cell>
          <cell r="CR42" t="str">
            <v>JORGE ESCALONA</v>
          </cell>
          <cell r="CS42" t="str">
            <v>1.- PROYECTO NUEVO. 
2.- DEBE INCORPORAR PANTALLA O MONITOR DE LAS CAMARAS, LA CUAL DEBE QUEDAR EN PROPIEDAD DE LA INSTITUCIÓN.  
3.-SI ES INALAMBRICO Y LLEGA A CARABIENROS A TRAVÉS DE SEÑAL IMPLICA TECNOLOGÍA QUE NO CONTEMPLA EL PROYECTO, O AL MENOS NO ESPECIFICA.</v>
          </cell>
          <cell r="CT42" t="str">
            <v>SITUACIONAL</v>
          </cell>
          <cell r="CU42" t="str">
            <v>Iquique</v>
          </cell>
          <cell r="CV42">
            <v>8000000</v>
          </cell>
          <cell r="CW42">
            <v>0</v>
          </cell>
          <cell r="CX42">
            <v>8000000</v>
          </cell>
          <cell r="CY42">
            <v>0.58749999999999991</v>
          </cell>
          <cell r="CZ42" t="str">
            <v>NO ELEGIBLE</v>
          </cell>
          <cell r="DA42">
            <v>0</v>
          </cell>
          <cell r="DB42">
            <v>0</v>
          </cell>
          <cell r="DC42">
            <v>0</v>
          </cell>
          <cell r="DD42">
            <v>0</v>
          </cell>
          <cell r="DE42">
            <v>0</v>
          </cell>
          <cell r="DF42">
            <v>0</v>
          </cell>
          <cell r="DG42" t="str">
            <v/>
          </cell>
          <cell r="DH42" t="str">
            <v/>
          </cell>
          <cell r="DI42">
            <v>0</v>
          </cell>
          <cell r="DJ42">
            <v>0</v>
          </cell>
          <cell r="DK42">
            <v>0</v>
          </cell>
          <cell r="DL42">
            <v>0</v>
          </cell>
          <cell r="DM42">
            <v>0</v>
          </cell>
          <cell r="DN42">
            <v>34</v>
          </cell>
          <cell r="DO42" t="str">
            <v>NO ELEGIBLE</v>
          </cell>
          <cell r="DP42">
            <v>0</v>
          </cell>
          <cell r="DQ42">
            <v>0</v>
          </cell>
        </row>
        <row r="43">
          <cell r="D43">
            <v>35</v>
          </cell>
          <cell r="E43" t="str">
            <v>65.082.902-6</v>
          </cell>
          <cell r="F43" t="str">
            <v>CAMARAS PABLO NERUDA</v>
          </cell>
          <cell r="G43" t="str">
            <v>LJUNTA DE VECINOS PABLO NERUDA DE ALTO HOSPICIO</v>
          </cell>
          <cell r="H43" t="str">
            <v>HABILITADO</v>
          </cell>
          <cell r="I43" t="str">
            <v>Validada</v>
          </cell>
          <cell r="J43">
            <v>42776.468113425923</v>
          </cell>
          <cell r="K43">
            <v>42797</v>
          </cell>
          <cell r="L43" t="str">
            <v>DIRECTIVA ESTÁ POR VENCER</v>
          </cell>
          <cell r="M43" t="str">
            <v>DIRECTIVA VENCE EL MES  3</v>
          </cell>
          <cell r="N43" t="str">
            <v>OK</v>
          </cell>
          <cell r="O43">
            <v>0</v>
          </cell>
          <cell r="P43">
            <v>35</v>
          </cell>
          <cell r="Q43">
            <v>0</v>
          </cell>
          <cell r="R43" t="str">
            <v>Pasaje Santa Rosa 2902</v>
          </cell>
          <cell r="S43" t="str">
            <v>Iquique</v>
          </cell>
          <cell r="T43" t="str">
            <v>Alto Hospicio</v>
          </cell>
          <cell r="U43">
            <v>0</v>
          </cell>
          <cell r="V43">
            <v>97839366</v>
          </cell>
          <cell r="W43" t="str">
            <v>duarteenrique1962@gmail.com</v>
          </cell>
          <cell r="X43">
            <v>0</v>
          </cell>
          <cell r="Y43">
            <v>41701</v>
          </cell>
          <cell r="Z43">
            <v>42797</v>
          </cell>
          <cell r="AA43">
            <v>34002</v>
          </cell>
          <cell r="AB43">
            <v>6219962902006</v>
          </cell>
          <cell r="AC43" t="str">
            <v>unta de vecinos Pablo Neruda de Alto Hospicio</v>
          </cell>
          <cell r="AD43" t="str">
            <v>BANCO ESTADO DE CHILE</v>
          </cell>
          <cell r="AE43" t="str">
            <v>CHEQUERA ELECTRONICA/ CUENTA VISTA</v>
          </cell>
          <cell r="AF43">
            <v>0</v>
          </cell>
          <cell r="AG43" t="str">
            <v>HABILITADO</v>
          </cell>
          <cell r="AH43" t="str">
            <v>Carlos Enrique Molina Duarte</v>
          </cell>
          <cell r="AI43" t="str">
            <v>9.309.812-9</v>
          </cell>
          <cell r="AJ43" t="str">
            <v>Pasaje La Noria 3417</v>
          </cell>
          <cell r="AK43">
            <v>0</v>
          </cell>
          <cell r="AL43">
            <v>97839366</v>
          </cell>
          <cell r="AM43" t="str">
            <v>duarteenrique1962@gmail.com</v>
          </cell>
          <cell r="AN43" t="str">
            <v xml:space="preserve"> </v>
          </cell>
          <cell r="AO43" t="str">
            <v>NO</v>
          </cell>
          <cell r="AP43">
            <v>0</v>
          </cell>
          <cell r="AQ43" t="str">
            <v>HABILITADO</v>
          </cell>
          <cell r="AR43" t="str">
            <v>CARLOS MOLINA DUARTE</v>
          </cell>
          <cell r="AS43" t="str">
            <v>9.309.812-9</v>
          </cell>
          <cell r="AT43">
            <v>0</v>
          </cell>
          <cell r="AU43">
            <v>0</v>
          </cell>
          <cell r="AV43">
            <v>0</v>
          </cell>
          <cell r="AW43">
            <v>0</v>
          </cell>
          <cell r="AX43">
            <v>0</v>
          </cell>
          <cell r="AY43" t="str">
            <v>NO</v>
          </cell>
          <cell r="AZ43">
            <v>0</v>
          </cell>
          <cell r="BA43">
            <v>0</v>
          </cell>
          <cell r="BB43">
            <v>0</v>
          </cell>
          <cell r="BC43">
            <v>0</v>
          </cell>
          <cell r="BD43">
            <v>0</v>
          </cell>
          <cell r="BE43">
            <v>0</v>
          </cell>
          <cell r="BF43">
            <v>0</v>
          </cell>
          <cell r="BG43">
            <v>0</v>
          </cell>
          <cell r="BH43" t="str">
            <v>IQUIQUE</v>
          </cell>
          <cell r="BI43" t="str">
            <v>ALTO HOSPICIO</v>
          </cell>
          <cell r="BJ43">
            <v>0</v>
          </cell>
          <cell r="BK43">
            <v>0</v>
          </cell>
          <cell r="BL43">
            <v>0</v>
          </cell>
          <cell r="BM43" t="e">
            <v>#VALUE!</v>
          </cell>
          <cell r="BN43" t="str">
            <v>NUEVO</v>
          </cell>
          <cell r="BO43" t="str">
            <v>SITUACIONAL</v>
          </cell>
          <cell r="BP43" t="str">
            <v>CAMARAS</v>
          </cell>
          <cell r="BQ43">
            <v>0</v>
          </cell>
          <cell r="BR43">
            <v>6</v>
          </cell>
          <cell r="BS43">
            <v>43009</v>
          </cell>
          <cell r="BT43">
            <v>43191</v>
          </cell>
          <cell r="BU43" t="str">
            <v>Reducir los indices de delincuencia, victimización y minimizar los factores de riesgo en la población de esta junta de vecinos, a través de la instalación de un sistema autónomo de cámaras de televigilancia vecinal. 15 CÁMARAS</v>
          </cell>
          <cell r="BV43">
            <v>0</v>
          </cell>
          <cell r="BW43">
            <v>8000000</v>
          </cell>
          <cell r="BX43">
            <v>0</v>
          </cell>
          <cell r="BY43">
            <v>0</v>
          </cell>
          <cell r="BZ43">
            <v>8000000</v>
          </cell>
          <cell r="CA43">
            <v>0</v>
          </cell>
          <cell r="CB43" t="str">
            <v>LIDESEM LTDA</v>
          </cell>
          <cell r="CC43" t="str">
            <v>JORGE CELIS ARELLANO</v>
          </cell>
          <cell r="CD43">
            <v>7852500</v>
          </cell>
          <cell r="CE43" t="str">
            <v>SI</v>
          </cell>
          <cell r="CF43" t="str">
            <v>INCOMPLETO</v>
          </cell>
          <cell r="CG43">
            <v>0</v>
          </cell>
          <cell r="CH43">
            <v>0</v>
          </cell>
          <cell r="CI43" t="str">
            <v>ADMISIBLE</v>
          </cell>
          <cell r="CJ43" t="str">
            <v>SIN OBSERVACIONES DE ADMISIBILIDAD</v>
          </cell>
          <cell r="CK43" t="str">
            <v>ANEXO 23 SIN REQUERIMIENTOS TECNICOS PERTENECIENTES A ALTO HOSPICIO</v>
          </cell>
          <cell r="CL43">
            <v>0</v>
          </cell>
          <cell r="CM43">
            <v>0</v>
          </cell>
          <cell r="CN43" t="str">
            <v>NO</v>
          </cell>
          <cell r="CO43">
            <v>0</v>
          </cell>
          <cell r="CP43">
            <v>0</v>
          </cell>
          <cell r="CQ43" t="str">
            <v>NO</v>
          </cell>
          <cell r="CR43" t="str">
            <v>JORGE ESCALONA</v>
          </cell>
          <cell r="CS43" t="str">
            <v xml:space="preserve">1. DE ADJUDICAR DEBE INCORPORAR PANTALLA O MONITOR DE LAS CAMARAS, LA CUAL DEBE QUEDAR EN PROPIEDAD DE LA INSTITUCIÓN.  
</v>
          </cell>
          <cell r="CT43" t="str">
            <v>SITUACIONAL</v>
          </cell>
          <cell r="CU43" t="str">
            <v>Iquique</v>
          </cell>
          <cell r="CV43">
            <v>8000000</v>
          </cell>
          <cell r="CW43">
            <v>8000000</v>
          </cell>
          <cell r="CX43">
            <v>0</v>
          </cell>
          <cell r="CY43">
            <v>0.70250000000000012</v>
          </cell>
          <cell r="CZ43" t="str">
            <v>ELEGIBLE</v>
          </cell>
          <cell r="DA43">
            <v>0</v>
          </cell>
          <cell r="DB43">
            <v>8000000</v>
          </cell>
          <cell r="DC43">
            <v>8000000</v>
          </cell>
          <cell r="DD43">
            <v>0</v>
          </cell>
          <cell r="DE43" t="str">
            <v>ADJUDICADO</v>
          </cell>
          <cell r="DF43">
            <v>0</v>
          </cell>
          <cell r="DG43" t="str">
            <v/>
          </cell>
          <cell r="DH43">
            <v>8000000</v>
          </cell>
          <cell r="DI43">
            <v>0</v>
          </cell>
          <cell r="DJ43" t="str">
            <v>ENTREGADO</v>
          </cell>
          <cell r="DK43">
            <v>0</v>
          </cell>
          <cell r="DL43">
            <v>0</v>
          </cell>
          <cell r="DM43">
            <v>0</v>
          </cell>
          <cell r="DN43">
            <v>35</v>
          </cell>
          <cell r="DO43" t="str">
            <v>ADJUDICADO</v>
          </cell>
          <cell r="DP43">
            <v>0</v>
          </cell>
          <cell r="DQ43">
            <v>0</v>
          </cell>
        </row>
        <row r="44">
          <cell r="D44">
            <v>36</v>
          </cell>
          <cell r="E44" t="str">
            <v>74.408.100-9</v>
          </cell>
          <cell r="F44" t="str">
            <v>CONTIUNUIDAD CAMARAS NUEVO IQUIQUE</v>
          </cell>
          <cell r="G44" t="str">
            <v>JUNTA VECINAL NUEVO IQUIQUE</v>
          </cell>
          <cell r="H44" t="str">
            <v>INHABILITADO</v>
          </cell>
          <cell r="I44" t="str">
            <v>Validada</v>
          </cell>
          <cell r="J44">
            <v>42864.448622685188</v>
          </cell>
          <cell r="K44">
            <v>42870</v>
          </cell>
          <cell r="L44" t="str">
            <v>DIRECTIVA ESTÁ POR VENCER</v>
          </cell>
          <cell r="M44" t="str">
            <v>DIRECTIVA VENCE EL MES  5</v>
          </cell>
          <cell r="N44" t="str">
            <v>OK</v>
          </cell>
          <cell r="O44">
            <v>0</v>
          </cell>
          <cell r="P44">
            <v>36</v>
          </cell>
          <cell r="Q44">
            <v>0</v>
          </cell>
          <cell r="R44" t="str">
            <v>PJE 2 CON AVELLANAS S/N</v>
          </cell>
          <cell r="S44" t="str">
            <v>Iquique</v>
          </cell>
          <cell r="T44" t="str">
            <v>Alto Hospicio</v>
          </cell>
          <cell r="U44">
            <v>63918389</v>
          </cell>
          <cell r="V44">
            <v>63918389</v>
          </cell>
          <cell r="W44" t="str">
            <v>juntadevecinosnuevoiquique@gmail.com</v>
          </cell>
          <cell r="X44">
            <v>0</v>
          </cell>
          <cell r="Y44">
            <v>41774</v>
          </cell>
          <cell r="Z44">
            <v>42870</v>
          </cell>
          <cell r="AA44">
            <v>34500</v>
          </cell>
          <cell r="AB44">
            <v>1860302469</v>
          </cell>
          <cell r="AC44" t="str">
            <v>JUNTA VECINAL NUEVO IQUIQUE</v>
          </cell>
          <cell r="AD44" t="str">
            <v>BANCO ESTADO DE CHILE</v>
          </cell>
          <cell r="AE44" t="str">
            <v>CUENTA DE AHORROS</v>
          </cell>
          <cell r="AF44">
            <v>0</v>
          </cell>
          <cell r="AG44" t="str">
            <v>INHABILITADO</v>
          </cell>
          <cell r="AH44" t="str">
            <v>ISOLINA EUGENIA CAUTIN CAQUEO</v>
          </cell>
          <cell r="AI44" t="str">
            <v>8.144.941-4</v>
          </cell>
          <cell r="AJ44" t="str">
            <v>AV CERRO ESMERALDA 2983</v>
          </cell>
          <cell r="AK44">
            <v>491721</v>
          </cell>
          <cell r="AL44">
            <v>491721</v>
          </cell>
          <cell r="AM44" t="str">
            <v>ISOLINAEUGENIA@hotmail.com</v>
          </cell>
          <cell r="AN44" t="str">
            <v xml:space="preserve"> </v>
          </cell>
          <cell r="AO44" t="str">
            <v>NO</v>
          </cell>
          <cell r="AP44">
            <v>0</v>
          </cell>
          <cell r="AQ44" t="str">
            <v>HABILITADO</v>
          </cell>
          <cell r="AR44" t="str">
            <v>ISOLINA EUGENIA CAUTIN CAQUEO</v>
          </cell>
          <cell r="AS44" t="str">
            <v>8.144.941-4</v>
          </cell>
          <cell r="AT44" t="str">
            <v>AV. CERRO ESMERALDA 2983</v>
          </cell>
          <cell r="AU44">
            <v>491721</v>
          </cell>
          <cell r="AV44">
            <v>63918389</v>
          </cell>
          <cell r="AW44" t="str">
            <v>JUNTADEVECINOSNUEVOIQUIQUE@GMAIL.COM</v>
          </cell>
          <cell r="AX44">
            <v>0</v>
          </cell>
          <cell r="AY44" t="str">
            <v>NO</v>
          </cell>
          <cell r="AZ44">
            <v>0</v>
          </cell>
          <cell r="BA44">
            <v>0</v>
          </cell>
          <cell r="BB44">
            <v>0</v>
          </cell>
          <cell r="BC44">
            <v>0</v>
          </cell>
          <cell r="BD44">
            <v>0</v>
          </cell>
          <cell r="BE44">
            <v>0</v>
          </cell>
          <cell r="BF44">
            <v>0</v>
          </cell>
          <cell r="BG44">
            <v>0</v>
          </cell>
          <cell r="BH44">
            <v>0</v>
          </cell>
          <cell r="BI44">
            <v>0</v>
          </cell>
          <cell r="BJ44">
            <v>0</v>
          </cell>
          <cell r="BK44">
            <v>750</v>
          </cell>
          <cell r="BL44">
            <v>20000</v>
          </cell>
          <cell r="BM44">
            <v>0</v>
          </cell>
          <cell r="BN44" t="str">
            <v>CONTINUIDAD</v>
          </cell>
          <cell r="BO44" t="str">
            <v>SITUACIONAL</v>
          </cell>
          <cell r="BP44" t="str">
            <v>CAMARAS</v>
          </cell>
          <cell r="BQ44">
            <v>0</v>
          </cell>
          <cell r="BR44">
            <v>6</v>
          </cell>
          <cell r="BS44">
            <v>43009</v>
          </cell>
          <cell r="BT44">
            <v>43191</v>
          </cell>
          <cell r="BU44" t="str">
            <v xml:space="preserve">INSTALACIÓN CAMARAS TELEVIGILANCIA PARA REDUCIR INDICES DE DELINCUENCIA </v>
          </cell>
          <cell r="BV44">
            <v>0</v>
          </cell>
          <cell r="BW44">
            <v>8000000</v>
          </cell>
          <cell r="BX44">
            <v>0</v>
          </cell>
          <cell r="BY44">
            <v>0</v>
          </cell>
          <cell r="BZ44">
            <v>8000000</v>
          </cell>
          <cell r="CA44">
            <v>0</v>
          </cell>
          <cell r="CB44" t="str">
            <v>LIDESEM LTDA</v>
          </cell>
          <cell r="CC44" t="str">
            <v>JORGE CELIS ARELLANO</v>
          </cell>
          <cell r="CD44">
            <v>7852500</v>
          </cell>
          <cell r="CE44" t="str">
            <v>SI</v>
          </cell>
          <cell r="CF44">
            <v>0</v>
          </cell>
          <cell r="CG44">
            <v>0</v>
          </cell>
          <cell r="CH44">
            <v>0</v>
          </cell>
          <cell r="CI44" t="str">
            <v>INADMISIBLE</v>
          </cell>
          <cell r="CJ44" t="str">
            <v>INSTITUCIÓN INHABILITADA</v>
          </cell>
          <cell r="CK44">
            <v>0</v>
          </cell>
          <cell r="CL44">
            <v>0</v>
          </cell>
          <cell r="CM44">
            <v>0</v>
          </cell>
          <cell r="CN44" t="str">
            <v>NO</v>
          </cell>
          <cell r="CO44">
            <v>0</v>
          </cell>
          <cell r="CP44">
            <v>0</v>
          </cell>
          <cell r="CQ44">
            <v>0</v>
          </cell>
          <cell r="CR44">
            <v>0</v>
          </cell>
          <cell r="CS44">
            <v>0</v>
          </cell>
          <cell r="CT44">
            <v>0</v>
          </cell>
          <cell r="CU44">
            <v>0</v>
          </cell>
          <cell r="CV44">
            <v>0</v>
          </cell>
          <cell r="CW44">
            <v>0</v>
          </cell>
          <cell r="CX44">
            <v>0</v>
          </cell>
          <cell r="CY44" t="str">
            <v/>
          </cell>
          <cell r="CZ44" t="str">
            <v>INADMISIBLE</v>
          </cell>
          <cell r="DA44">
            <v>0</v>
          </cell>
          <cell r="DB44">
            <v>0</v>
          </cell>
          <cell r="DC44">
            <v>0</v>
          </cell>
          <cell r="DD44">
            <v>0</v>
          </cell>
          <cell r="DE44">
            <v>0</v>
          </cell>
          <cell r="DF44">
            <v>0</v>
          </cell>
          <cell r="DG44" t="str">
            <v/>
          </cell>
          <cell r="DH44" t="str">
            <v/>
          </cell>
          <cell r="DI44">
            <v>0</v>
          </cell>
          <cell r="DJ44">
            <v>0</v>
          </cell>
          <cell r="DK44">
            <v>0</v>
          </cell>
          <cell r="DL44">
            <v>0</v>
          </cell>
          <cell r="DM44">
            <v>0</v>
          </cell>
          <cell r="DN44">
            <v>36</v>
          </cell>
          <cell r="DO44" t="str">
            <v>INADMISIBLE</v>
          </cell>
          <cell r="DP44">
            <v>0</v>
          </cell>
          <cell r="DQ44">
            <v>0</v>
          </cell>
        </row>
        <row r="45">
          <cell r="D45">
            <v>37</v>
          </cell>
          <cell r="E45" t="str">
            <v>65.264.130-k</v>
          </cell>
          <cell r="F45" t="str">
            <v>CONTINUIDAD CAMARAS SANTA ROSA</v>
          </cell>
          <cell r="G45" t="str">
            <v>JUNTA DE VECINOS SANTA ROSA</v>
          </cell>
          <cell r="H45" t="str">
            <v>HABILITADO</v>
          </cell>
          <cell r="I45" t="str">
            <v>Validada</v>
          </cell>
          <cell r="J45">
            <v>42824.425011574072</v>
          </cell>
          <cell r="K45">
            <v>43111</v>
          </cell>
          <cell r="L45" t="str">
            <v>DIRECTIVA VIGENTE</v>
          </cell>
          <cell r="M45" t="str">
            <v>OK</v>
          </cell>
          <cell r="N45" t="str">
            <v>OK</v>
          </cell>
          <cell r="O45">
            <v>0</v>
          </cell>
          <cell r="P45">
            <v>37</v>
          </cell>
          <cell r="Q45">
            <v>0</v>
          </cell>
          <cell r="R45" t="str">
            <v>calle los lagos maz 21 sitio 4</v>
          </cell>
          <cell r="S45" t="str">
            <v>Iquique</v>
          </cell>
          <cell r="T45" t="str">
            <v>Alto Hospicio</v>
          </cell>
          <cell r="U45">
            <v>0</v>
          </cell>
          <cell r="V45">
            <v>972852016</v>
          </cell>
          <cell r="W45" t="str">
            <v>juntavsantarosa@gmail.com</v>
          </cell>
          <cell r="X45">
            <v>0</v>
          </cell>
          <cell r="Y45">
            <v>42015</v>
          </cell>
          <cell r="Z45">
            <v>43111</v>
          </cell>
          <cell r="AA45">
            <v>37781</v>
          </cell>
          <cell r="AB45">
            <v>1860384295</v>
          </cell>
          <cell r="AC45" t="str">
            <v>junta de vecinos santa rosa</v>
          </cell>
          <cell r="AD45" t="str">
            <v>BANCO ESTADO DE CHILE</v>
          </cell>
          <cell r="AE45" t="str">
            <v>CUENTA DE AHORROS</v>
          </cell>
          <cell r="AF45">
            <v>0</v>
          </cell>
          <cell r="AG45" t="str">
            <v>HABILITADO</v>
          </cell>
          <cell r="AH45" t="str">
            <v>nury janet rojo gonzalez</v>
          </cell>
          <cell r="AI45" t="str">
            <v>7.120.225-9</v>
          </cell>
          <cell r="AJ45" t="str">
            <v>calle los lagos maz 21 sitio 4</v>
          </cell>
          <cell r="AK45">
            <v>0</v>
          </cell>
          <cell r="AL45">
            <v>972852016</v>
          </cell>
          <cell r="AM45" t="str">
            <v>juntavsantarosa@gmail.com</v>
          </cell>
          <cell r="AN45" t="str">
            <v xml:space="preserve"> </v>
          </cell>
          <cell r="AO45" t="str">
            <v>NO</v>
          </cell>
          <cell r="AP45">
            <v>0</v>
          </cell>
          <cell r="AQ45" t="str">
            <v>HABILITADO</v>
          </cell>
          <cell r="AR45" t="str">
            <v>NURY ROJO GONZALEZ</v>
          </cell>
          <cell r="AS45" t="str">
            <v>7.120.225-9</v>
          </cell>
          <cell r="AT45">
            <v>0</v>
          </cell>
          <cell r="AU45">
            <v>0</v>
          </cell>
          <cell r="AV45">
            <v>0</v>
          </cell>
          <cell r="AW45">
            <v>0</v>
          </cell>
          <cell r="AX45">
            <v>0</v>
          </cell>
          <cell r="AY45" t="str">
            <v>NO</v>
          </cell>
          <cell r="AZ45">
            <v>0</v>
          </cell>
          <cell r="BA45">
            <v>0</v>
          </cell>
          <cell r="BB45">
            <v>0</v>
          </cell>
          <cell r="BC45">
            <v>0</v>
          </cell>
          <cell r="BD45">
            <v>0</v>
          </cell>
          <cell r="BE45">
            <v>0</v>
          </cell>
          <cell r="BF45">
            <v>0</v>
          </cell>
          <cell r="BG45">
            <v>0</v>
          </cell>
          <cell r="BH45" t="str">
            <v>IQUIQUE</v>
          </cell>
          <cell r="BI45" t="str">
            <v>ALTO HOSPICIO</v>
          </cell>
          <cell r="BJ45">
            <v>0</v>
          </cell>
          <cell r="BK45">
            <v>0</v>
          </cell>
          <cell r="BL45">
            <v>0</v>
          </cell>
          <cell r="BM45" t="e">
            <v>#VALUE!</v>
          </cell>
          <cell r="BN45" t="str">
            <v>CONTINUIDAD</v>
          </cell>
          <cell r="BO45" t="str">
            <v>SITUACIONAL</v>
          </cell>
          <cell r="BP45" t="str">
            <v>CAMARAS</v>
          </cell>
          <cell r="BQ45">
            <v>0</v>
          </cell>
          <cell r="BR45">
            <v>6</v>
          </cell>
          <cell r="BS45">
            <v>43009</v>
          </cell>
          <cell r="BT45">
            <v>43191</v>
          </cell>
          <cell r="BU45" t="str">
            <v>Reducir los indices de delincuencia, victimización y minimizar los factores de riesgo en la población de esta junta de vecinos, a través de la instalación de un sistema autónomo de cámaras de televigilancia vecinal. 15 CÁMARAS</v>
          </cell>
          <cell r="BV45">
            <v>0</v>
          </cell>
          <cell r="BW45">
            <v>8000000</v>
          </cell>
          <cell r="BX45">
            <v>0</v>
          </cell>
          <cell r="BY45">
            <v>0</v>
          </cell>
          <cell r="BZ45">
            <v>8000000</v>
          </cell>
          <cell r="CA45">
            <v>0</v>
          </cell>
          <cell r="CB45" t="str">
            <v>LIDESEM LTDA</v>
          </cell>
          <cell r="CC45" t="str">
            <v>JORGE CELIS ARELLANO</v>
          </cell>
          <cell r="CD45">
            <v>7852500</v>
          </cell>
          <cell r="CE45" t="str">
            <v>SI</v>
          </cell>
          <cell r="CF45" t="str">
            <v>INCOMPLETO</v>
          </cell>
          <cell r="CG45">
            <v>0</v>
          </cell>
          <cell r="CH45">
            <v>0</v>
          </cell>
          <cell r="CI45" t="str">
            <v>ADMISIBLE</v>
          </cell>
          <cell r="CJ45" t="str">
            <v>SIN OBSERVACIONES DE ADMISIBILIDAD</v>
          </cell>
          <cell r="CK45" t="str">
            <v>ANEXO 23 SIN REQUERIMIENTOS TECNICOS PERTENECIENTES A ALTO HOSPICIO</v>
          </cell>
          <cell r="CL45">
            <v>0</v>
          </cell>
          <cell r="CM45">
            <v>0</v>
          </cell>
          <cell r="CN45" t="str">
            <v>NO</v>
          </cell>
          <cell r="CO45">
            <v>0</v>
          </cell>
          <cell r="CP45">
            <v>0</v>
          </cell>
          <cell r="CQ45" t="str">
            <v>NO</v>
          </cell>
          <cell r="CR45" t="str">
            <v>JORGE ESCALONA</v>
          </cell>
          <cell r="CS45" t="str">
            <v xml:space="preserve">1. DE ADJUDICAR DEBE INCORPORAR PANTALLA O MONITOR DE LAS CAMARAS, LA CUAL DEBE QUEDAR EN PROPIEDAD DE LA INSTITUCIÓN.  
</v>
          </cell>
          <cell r="CT45" t="str">
            <v>SITUACIONAL</v>
          </cell>
          <cell r="CU45" t="str">
            <v>Iquique</v>
          </cell>
          <cell r="CV45">
            <v>8000000</v>
          </cell>
          <cell r="CW45">
            <v>8000000</v>
          </cell>
          <cell r="CX45">
            <v>0</v>
          </cell>
          <cell r="CY45">
            <v>0.74249999999999994</v>
          </cell>
          <cell r="CZ45" t="str">
            <v>ELEGIBLE</v>
          </cell>
          <cell r="DA45">
            <v>0</v>
          </cell>
          <cell r="DB45">
            <v>8000000</v>
          </cell>
          <cell r="DC45">
            <v>8000000</v>
          </cell>
          <cell r="DD45">
            <v>0</v>
          </cell>
          <cell r="DE45" t="str">
            <v>ADJUDICADO</v>
          </cell>
          <cell r="DF45">
            <v>0</v>
          </cell>
          <cell r="DG45" t="str">
            <v/>
          </cell>
          <cell r="DH45">
            <v>8000000</v>
          </cell>
          <cell r="DI45">
            <v>0</v>
          </cell>
          <cell r="DJ45" t="str">
            <v>ENTREGADO</v>
          </cell>
          <cell r="DK45">
            <v>0</v>
          </cell>
          <cell r="DL45">
            <v>0</v>
          </cell>
          <cell r="DM45">
            <v>0</v>
          </cell>
          <cell r="DN45">
            <v>37</v>
          </cell>
          <cell r="DO45" t="str">
            <v>ENTREGADO</v>
          </cell>
          <cell r="DP45">
            <v>0</v>
          </cell>
          <cell r="DQ45">
            <v>0</v>
          </cell>
        </row>
        <row r="46">
          <cell r="D46">
            <v>38</v>
          </cell>
          <cell r="E46" t="str">
            <v>65.062.257-k</v>
          </cell>
          <cell r="F46" t="str">
            <v>CAMARAS SANTA MAGDALENA</v>
          </cell>
          <cell r="G46" t="str">
            <v>JUNTA DE VECINOS SANTA MAGDALENA</v>
          </cell>
          <cell r="H46" t="str">
            <v>HABILITADO</v>
          </cell>
          <cell r="I46" t="str">
            <v>Validada</v>
          </cell>
          <cell r="J46">
            <v>42824.42292824074</v>
          </cell>
          <cell r="K46">
            <v>42858</v>
          </cell>
          <cell r="L46" t="str">
            <v>DIRECTIVA ESTÁ POR VENCER</v>
          </cell>
          <cell r="M46" t="str">
            <v>DIRECTIVA VENCE EL MES  5</v>
          </cell>
          <cell r="N46" t="str">
            <v>OK</v>
          </cell>
          <cell r="O46">
            <v>0</v>
          </cell>
          <cell r="P46">
            <v>38</v>
          </cell>
          <cell r="Q46">
            <v>0</v>
          </cell>
          <cell r="R46" t="str">
            <v>salitreras lagunas 3228</v>
          </cell>
          <cell r="S46" t="str">
            <v>Iquique</v>
          </cell>
          <cell r="T46" t="str">
            <v>Alto Hospicio</v>
          </cell>
          <cell r="U46">
            <v>0</v>
          </cell>
          <cell r="V46">
            <v>42112903</v>
          </cell>
          <cell r="W46" t="str">
            <v>jvsantamagdalena@gmail.com</v>
          </cell>
          <cell r="X46">
            <v>0</v>
          </cell>
          <cell r="Y46">
            <v>41762</v>
          </cell>
          <cell r="Z46">
            <v>42858</v>
          </cell>
          <cell r="AA46">
            <v>38712</v>
          </cell>
          <cell r="AB46">
            <v>1870454089</v>
          </cell>
          <cell r="AC46" t="str">
            <v>junta de vecinos santa magdalena</v>
          </cell>
          <cell r="AD46" t="str">
            <v>BANCO ESTADO DE CHILE</v>
          </cell>
          <cell r="AE46" t="str">
            <v>CUENTA DE AHORROS</v>
          </cell>
          <cell r="AF46">
            <v>0</v>
          </cell>
          <cell r="AG46" t="str">
            <v>HABILITADO</v>
          </cell>
          <cell r="AH46" t="str">
            <v>nolfa pura sepulveda bustamante</v>
          </cell>
          <cell r="AI46" t="str">
            <v>10.417.681-k</v>
          </cell>
          <cell r="AJ46" t="str">
            <v>salitreras lagunas 3228</v>
          </cell>
          <cell r="AK46">
            <v>0</v>
          </cell>
          <cell r="AL46">
            <v>42112903</v>
          </cell>
          <cell r="AM46" t="str">
            <v>nolfasepulveda@hotmail.com</v>
          </cell>
          <cell r="AN46" t="str">
            <v xml:space="preserve"> </v>
          </cell>
          <cell r="AO46" t="str">
            <v>NO</v>
          </cell>
          <cell r="AP46">
            <v>0</v>
          </cell>
          <cell r="AQ46" t="str">
            <v>HABILITADO</v>
          </cell>
          <cell r="AR46" t="str">
            <v>NOLFA SEPULVEDA BUSTAMANTE</v>
          </cell>
          <cell r="AS46" t="str">
            <v>10.417.681-K</v>
          </cell>
          <cell r="AT46">
            <v>0</v>
          </cell>
          <cell r="AU46">
            <v>0</v>
          </cell>
          <cell r="AV46">
            <v>0</v>
          </cell>
          <cell r="AW46">
            <v>0</v>
          </cell>
          <cell r="AX46">
            <v>0</v>
          </cell>
          <cell r="AY46" t="str">
            <v>NO</v>
          </cell>
          <cell r="AZ46">
            <v>0</v>
          </cell>
          <cell r="BA46">
            <v>0</v>
          </cell>
          <cell r="BB46">
            <v>0</v>
          </cell>
          <cell r="BC46">
            <v>0</v>
          </cell>
          <cell r="BD46">
            <v>0</v>
          </cell>
          <cell r="BE46">
            <v>0</v>
          </cell>
          <cell r="BF46">
            <v>0</v>
          </cell>
          <cell r="BG46">
            <v>0</v>
          </cell>
          <cell r="BH46" t="str">
            <v>IQUIQUE</v>
          </cell>
          <cell r="BI46" t="str">
            <v>ALTO HOSPICIO</v>
          </cell>
          <cell r="BJ46">
            <v>0</v>
          </cell>
          <cell r="BK46">
            <v>0</v>
          </cell>
          <cell r="BL46">
            <v>0</v>
          </cell>
          <cell r="BM46" t="e">
            <v>#VALUE!</v>
          </cell>
          <cell r="BN46" t="str">
            <v>NUEVO</v>
          </cell>
          <cell r="BO46" t="str">
            <v>SITUACIONAL</v>
          </cell>
          <cell r="BP46" t="str">
            <v>CAMARAS</v>
          </cell>
          <cell r="BQ46">
            <v>0</v>
          </cell>
          <cell r="BR46">
            <v>6</v>
          </cell>
          <cell r="BS46">
            <v>43009</v>
          </cell>
          <cell r="BT46">
            <v>43191</v>
          </cell>
          <cell r="BU46" t="str">
            <v>Reducir los indices de delincuencia, victimización y minimizar los factores de riesgo en la población de esta junta de vecinos, a través de la instalación de un sistema autónomo de cámaras de televigilancia vecinal. 15 CÁMARAS</v>
          </cell>
          <cell r="BV46">
            <v>0</v>
          </cell>
          <cell r="BW46">
            <v>8000000</v>
          </cell>
          <cell r="BX46">
            <v>0</v>
          </cell>
          <cell r="BY46">
            <v>0</v>
          </cell>
          <cell r="BZ46">
            <v>8000000</v>
          </cell>
          <cell r="CA46">
            <v>0</v>
          </cell>
          <cell r="CB46" t="str">
            <v>LIDESEM LTDA</v>
          </cell>
          <cell r="CC46" t="str">
            <v>JORGE CELIS ARELLANO</v>
          </cell>
          <cell r="CD46">
            <v>7852500</v>
          </cell>
          <cell r="CE46" t="str">
            <v>SI</v>
          </cell>
          <cell r="CF46" t="str">
            <v>INCOMPLETO</v>
          </cell>
          <cell r="CG46">
            <v>0</v>
          </cell>
          <cell r="CH46">
            <v>0</v>
          </cell>
          <cell r="CI46" t="str">
            <v>ADMISIBLE</v>
          </cell>
          <cell r="CJ46" t="str">
            <v>SIN OBSERVACIONES DE ADMISIBILIDAD</v>
          </cell>
          <cell r="CK46" t="str">
            <v>ANEXO 23 SIN REQUERIMIENTOS TECNICOS PERTENECIENTES A ALTO HOSPICIO</v>
          </cell>
          <cell r="CL46">
            <v>0</v>
          </cell>
          <cell r="CM46">
            <v>0</v>
          </cell>
          <cell r="CN46" t="str">
            <v>NO</v>
          </cell>
          <cell r="CO46">
            <v>0</v>
          </cell>
          <cell r="CP46">
            <v>0</v>
          </cell>
          <cell r="CQ46" t="str">
            <v>NO</v>
          </cell>
          <cell r="CR46" t="str">
            <v>JORGE ESCALONA</v>
          </cell>
          <cell r="CS46" t="str">
            <v xml:space="preserve">1. DE ADJUDICAR DEBE INCORPORAR PANTALLA O MONITOR DE LAS CAMARAS, LA CUAL DEBE QUEDAR EN PROPIEDAD DE LA INSTITUCIÓN.  
</v>
          </cell>
          <cell r="CT46" t="str">
            <v>SITUACIONAL</v>
          </cell>
          <cell r="CU46" t="str">
            <v>Iquique</v>
          </cell>
          <cell r="CV46">
            <v>8000000</v>
          </cell>
          <cell r="CW46">
            <v>8000000</v>
          </cell>
          <cell r="CX46">
            <v>0</v>
          </cell>
          <cell r="CY46">
            <v>0.78</v>
          </cell>
          <cell r="CZ46" t="str">
            <v>ELEGIBLE</v>
          </cell>
          <cell r="DA46">
            <v>0</v>
          </cell>
          <cell r="DB46">
            <v>8000000</v>
          </cell>
          <cell r="DC46">
            <v>8000000</v>
          </cell>
          <cell r="DD46">
            <v>0</v>
          </cell>
          <cell r="DE46" t="str">
            <v>ADJUDICADO</v>
          </cell>
          <cell r="DF46">
            <v>0</v>
          </cell>
          <cell r="DG46" t="str">
            <v/>
          </cell>
          <cell r="DH46">
            <v>8000000</v>
          </cell>
          <cell r="DI46">
            <v>0</v>
          </cell>
          <cell r="DJ46" t="str">
            <v>ENTREGADO</v>
          </cell>
          <cell r="DK46">
            <v>0</v>
          </cell>
          <cell r="DL46">
            <v>0</v>
          </cell>
          <cell r="DM46">
            <v>0</v>
          </cell>
          <cell r="DN46">
            <v>38</v>
          </cell>
          <cell r="DO46" t="str">
            <v>ENTREGADO</v>
          </cell>
          <cell r="DP46">
            <v>0</v>
          </cell>
          <cell r="DQ46">
            <v>0</v>
          </cell>
        </row>
        <row r="47">
          <cell r="D47">
            <v>39</v>
          </cell>
          <cell r="E47" t="str">
            <v>65.008.327-k</v>
          </cell>
          <cell r="F47" t="str">
            <v>CAMARAS NUEVA VIDA</v>
          </cell>
          <cell r="G47" t="str">
            <v>JUNTA DE VECINOS NUEVA VIDA</v>
          </cell>
          <cell r="H47" t="str">
            <v>HABILITADO</v>
          </cell>
          <cell r="I47" t="str">
            <v>Validada</v>
          </cell>
          <cell r="J47">
            <v>42828.397870370369</v>
          </cell>
          <cell r="K47">
            <v>43717</v>
          </cell>
          <cell r="L47" t="str">
            <v>DIRECTIVA VIGENTE</v>
          </cell>
          <cell r="M47" t="str">
            <v>OK</v>
          </cell>
          <cell r="N47" t="str">
            <v>OK</v>
          </cell>
          <cell r="O47">
            <v>0</v>
          </cell>
          <cell r="P47">
            <v>39</v>
          </cell>
          <cell r="Q47">
            <v>0</v>
          </cell>
          <cell r="R47" t="str">
            <v>av. monte los olivos s/n alto hospicio</v>
          </cell>
          <cell r="S47" t="str">
            <v>Iquique</v>
          </cell>
          <cell r="T47" t="str">
            <v>Alto Hospicio</v>
          </cell>
          <cell r="U47">
            <v>986198806</v>
          </cell>
          <cell r="V47">
            <v>986198806</v>
          </cell>
          <cell r="W47" t="str">
            <v>juntavnuevavida@gmail.com</v>
          </cell>
          <cell r="X47">
            <v>0</v>
          </cell>
          <cell r="Y47">
            <v>42622</v>
          </cell>
          <cell r="Z47">
            <v>43717</v>
          </cell>
          <cell r="AA47">
            <v>38933</v>
          </cell>
          <cell r="AB47">
            <v>1860331043</v>
          </cell>
          <cell r="AC47" t="str">
            <v>junta de vecinos nueva vida</v>
          </cell>
          <cell r="AD47" t="str">
            <v>BANCO ESTADO DE CHILE</v>
          </cell>
          <cell r="AE47" t="str">
            <v>CUENTA DE AHORROS</v>
          </cell>
          <cell r="AF47">
            <v>0</v>
          </cell>
          <cell r="AG47" t="str">
            <v>HABILITADO</v>
          </cell>
          <cell r="AH47" t="str">
            <v>juan luis gonzalez lobos</v>
          </cell>
          <cell r="AI47" t="str">
            <v>10.194.056-k</v>
          </cell>
          <cell r="AJ47" t="str">
            <v>av. monte los olivos s/n alto hospicio</v>
          </cell>
          <cell r="AK47">
            <v>986198806</v>
          </cell>
          <cell r="AL47">
            <v>986198806</v>
          </cell>
          <cell r="AM47" t="str">
            <v>juntavnuevavida@gmail.com</v>
          </cell>
          <cell r="AN47" t="str">
            <v xml:space="preserve"> </v>
          </cell>
          <cell r="AO47" t="str">
            <v>NO</v>
          </cell>
          <cell r="AP47">
            <v>0</v>
          </cell>
          <cell r="AQ47" t="str">
            <v>HABILITADO</v>
          </cell>
          <cell r="AR47" t="str">
            <v>JUAN LUIS GONZALEZ LOBOS</v>
          </cell>
          <cell r="AS47" t="str">
            <v>10.194.056-K</v>
          </cell>
          <cell r="AT47">
            <v>0</v>
          </cell>
          <cell r="AU47">
            <v>0</v>
          </cell>
          <cell r="AV47">
            <v>0</v>
          </cell>
          <cell r="AW47">
            <v>0</v>
          </cell>
          <cell r="AX47">
            <v>0</v>
          </cell>
          <cell r="AY47" t="str">
            <v>NO</v>
          </cell>
          <cell r="AZ47">
            <v>0</v>
          </cell>
          <cell r="BA47">
            <v>0</v>
          </cell>
          <cell r="BB47">
            <v>0</v>
          </cell>
          <cell r="BC47">
            <v>0</v>
          </cell>
          <cell r="BD47">
            <v>0</v>
          </cell>
          <cell r="BE47">
            <v>0</v>
          </cell>
          <cell r="BF47">
            <v>0</v>
          </cell>
          <cell r="BG47">
            <v>0</v>
          </cell>
          <cell r="BH47" t="str">
            <v>IQUIQUE</v>
          </cell>
          <cell r="BI47" t="str">
            <v>ALTO HOSPICIO</v>
          </cell>
          <cell r="BJ47">
            <v>0</v>
          </cell>
          <cell r="BK47">
            <v>0</v>
          </cell>
          <cell r="BL47">
            <v>0</v>
          </cell>
          <cell r="BM47" t="e">
            <v>#VALUE!</v>
          </cell>
          <cell r="BN47" t="str">
            <v>NUEVO</v>
          </cell>
          <cell r="BO47" t="str">
            <v>SITUACIONAL</v>
          </cell>
          <cell r="BP47" t="str">
            <v>CAMARAS</v>
          </cell>
          <cell r="BQ47">
            <v>0</v>
          </cell>
          <cell r="BR47">
            <v>6</v>
          </cell>
          <cell r="BS47">
            <v>43009</v>
          </cell>
          <cell r="BT47">
            <v>43191</v>
          </cell>
          <cell r="BU47" t="str">
            <v>Reducir los indices de delincuencia, victimización y minimizar los factores de riesgo en la población de esta junta de vecinos, a través de la instalación de un sistema autónomo de cámaras de televigilancia vecinal. 15 CÁMARAS</v>
          </cell>
          <cell r="BV47">
            <v>0</v>
          </cell>
          <cell r="BW47">
            <v>8000000</v>
          </cell>
          <cell r="BX47">
            <v>0</v>
          </cell>
          <cell r="BY47">
            <v>0</v>
          </cell>
          <cell r="BZ47">
            <v>8000000</v>
          </cell>
          <cell r="CA47">
            <v>0</v>
          </cell>
          <cell r="CB47" t="str">
            <v>LIDESEM LTDA</v>
          </cell>
          <cell r="CC47" t="str">
            <v>JORGE CELIS ARELLANO</v>
          </cell>
          <cell r="CD47">
            <v>7852500</v>
          </cell>
          <cell r="CE47" t="str">
            <v>SI</v>
          </cell>
          <cell r="CF47" t="str">
            <v>INCOMPLETO</v>
          </cell>
          <cell r="CG47">
            <v>0</v>
          </cell>
          <cell r="CH47">
            <v>0</v>
          </cell>
          <cell r="CI47" t="str">
            <v>ADMISIBLE</v>
          </cell>
          <cell r="CJ47" t="str">
            <v>SIN OBSERVACIONES DE ADMISIBILIDAD</v>
          </cell>
          <cell r="CK47" t="str">
            <v>ANEXO 23 SIN REQUERIMIENTOS TECNICOS PERTENECIENTES A ALTO HOSPICIO</v>
          </cell>
          <cell r="CL47">
            <v>0</v>
          </cell>
          <cell r="CM47">
            <v>0</v>
          </cell>
          <cell r="CN47" t="str">
            <v>NO</v>
          </cell>
          <cell r="CO47">
            <v>0</v>
          </cell>
          <cell r="CP47">
            <v>0</v>
          </cell>
          <cell r="CQ47" t="str">
            <v>NO</v>
          </cell>
          <cell r="CR47" t="str">
            <v>JORGE ESCALONA</v>
          </cell>
          <cell r="CS47" t="str">
            <v xml:space="preserve">1. DE ADJUDICAR DEBE INCORPORAR PANTALLA O MONITOR DE LAS CAMARAS, LA CUAL DEBE QUEDAR EN PROPIEDAD DE LA INSTITUCIÓN.  
</v>
          </cell>
          <cell r="CT47" t="str">
            <v>SITUACIONAL</v>
          </cell>
          <cell r="CU47" t="str">
            <v>Iquique</v>
          </cell>
          <cell r="CV47">
            <v>8000000</v>
          </cell>
          <cell r="CW47">
            <v>8000000</v>
          </cell>
          <cell r="CX47">
            <v>0</v>
          </cell>
          <cell r="CY47">
            <v>0.78</v>
          </cell>
          <cell r="CZ47" t="str">
            <v>ELEGIBLE</v>
          </cell>
          <cell r="DA47">
            <v>0</v>
          </cell>
          <cell r="DB47">
            <v>8000000</v>
          </cell>
          <cell r="DC47">
            <v>8000000</v>
          </cell>
          <cell r="DD47">
            <v>0</v>
          </cell>
          <cell r="DE47" t="str">
            <v>ADJUDICADO</v>
          </cell>
          <cell r="DF47">
            <v>0</v>
          </cell>
          <cell r="DG47" t="str">
            <v/>
          </cell>
          <cell r="DH47">
            <v>8000000</v>
          </cell>
          <cell r="DI47">
            <v>0</v>
          </cell>
          <cell r="DJ47" t="str">
            <v>ENTREGADO</v>
          </cell>
          <cell r="DK47">
            <v>0</v>
          </cell>
          <cell r="DL47">
            <v>0</v>
          </cell>
          <cell r="DM47">
            <v>0</v>
          </cell>
          <cell r="DN47">
            <v>39</v>
          </cell>
          <cell r="DO47" t="str">
            <v>ENTREGADO</v>
          </cell>
          <cell r="DP47">
            <v>0</v>
          </cell>
          <cell r="DQ47">
            <v>0</v>
          </cell>
        </row>
        <row r="48">
          <cell r="D48">
            <v>40</v>
          </cell>
          <cell r="E48" t="str">
            <v>65.035.202-5</v>
          </cell>
          <cell r="F48" t="str">
            <v>CAMARAS PARINAS 1</v>
          </cell>
          <cell r="G48" t="str">
            <v>CONDOMINIO PARINAS 1</v>
          </cell>
          <cell r="H48" t="str">
            <v>HABILITADO</v>
          </cell>
          <cell r="I48" t="str">
            <v>Validada</v>
          </cell>
          <cell r="J48">
            <v>42857.464432870373</v>
          </cell>
          <cell r="K48">
            <v>43445</v>
          </cell>
          <cell r="L48" t="str">
            <v>DIRECTIVA VIGENTE</v>
          </cell>
          <cell r="M48" t="str">
            <v>OK</v>
          </cell>
          <cell r="N48" t="str">
            <v>OK</v>
          </cell>
          <cell r="O48">
            <v>0</v>
          </cell>
          <cell r="P48">
            <v>40</v>
          </cell>
          <cell r="Q48">
            <v>0</v>
          </cell>
          <cell r="R48" t="str">
            <v>santa rosa 3940</v>
          </cell>
          <cell r="S48" t="str">
            <v>Iquique</v>
          </cell>
          <cell r="T48" t="str">
            <v>Alto Hospicio</v>
          </cell>
          <cell r="U48">
            <v>999930056</v>
          </cell>
          <cell r="V48">
            <v>999930056</v>
          </cell>
          <cell r="W48" t="str">
            <v>condominioparinas01@gmail.com</v>
          </cell>
          <cell r="X48">
            <v>0</v>
          </cell>
          <cell r="Y48">
            <v>42715</v>
          </cell>
          <cell r="Z48">
            <v>43445</v>
          </cell>
          <cell r="AA48">
            <v>42055</v>
          </cell>
          <cell r="AB48">
            <v>107119730</v>
          </cell>
          <cell r="AC48" t="str">
            <v>condominio parinas 1</v>
          </cell>
          <cell r="AD48" t="str">
            <v>BANCO DE CHILE</v>
          </cell>
          <cell r="AE48" t="str">
            <v>CUENTA CORRIENTE</v>
          </cell>
          <cell r="AF48">
            <v>0</v>
          </cell>
          <cell r="AG48" t="str">
            <v>HABILITADO</v>
          </cell>
          <cell r="AH48" t="str">
            <v>hugo almeyda rivas</v>
          </cell>
          <cell r="AI48" t="str">
            <v>21.874.277-7</v>
          </cell>
          <cell r="AJ48" t="str">
            <v>santa rosa 3940</v>
          </cell>
          <cell r="AK48">
            <v>999930056</v>
          </cell>
          <cell r="AL48">
            <v>999930056</v>
          </cell>
          <cell r="AM48" t="str">
            <v>condominioparinas01@gmail.com</v>
          </cell>
          <cell r="AN48" t="str">
            <v xml:space="preserve"> </v>
          </cell>
          <cell r="AO48" t="str">
            <v>NO</v>
          </cell>
          <cell r="AP48">
            <v>0</v>
          </cell>
          <cell r="AQ48" t="str">
            <v>HABILITADO</v>
          </cell>
          <cell r="AR48" t="str">
            <v>HUGO ALMEIDA RIVAS</v>
          </cell>
          <cell r="AS48" t="str">
            <v>21.874.277-7</v>
          </cell>
          <cell r="AT48">
            <v>0</v>
          </cell>
          <cell r="AU48">
            <v>0</v>
          </cell>
          <cell r="AV48">
            <v>0</v>
          </cell>
          <cell r="AW48">
            <v>0</v>
          </cell>
          <cell r="AX48">
            <v>0</v>
          </cell>
          <cell r="AY48" t="str">
            <v>NO</v>
          </cell>
          <cell r="AZ48">
            <v>0</v>
          </cell>
          <cell r="BA48">
            <v>0</v>
          </cell>
          <cell r="BB48">
            <v>0</v>
          </cell>
          <cell r="BC48">
            <v>0</v>
          </cell>
          <cell r="BD48">
            <v>0</v>
          </cell>
          <cell r="BE48">
            <v>0</v>
          </cell>
          <cell r="BF48">
            <v>0</v>
          </cell>
          <cell r="BG48">
            <v>0</v>
          </cell>
          <cell r="BH48" t="str">
            <v>IQUIQUE</v>
          </cell>
          <cell r="BI48" t="str">
            <v>ALTO HOSPICIO</v>
          </cell>
          <cell r="BJ48">
            <v>0</v>
          </cell>
          <cell r="BK48">
            <v>0</v>
          </cell>
          <cell r="BL48">
            <v>0</v>
          </cell>
          <cell r="BM48" t="e">
            <v>#VALUE!</v>
          </cell>
          <cell r="BN48" t="str">
            <v>NUEVO</v>
          </cell>
          <cell r="BO48" t="str">
            <v>SITUACIONAL</v>
          </cell>
          <cell r="BP48" t="str">
            <v>CAMARAS</v>
          </cell>
          <cell r="BQ48">
            <v>0</v>
          </cell>
          <cell r="BR48">
            <v>6</v>
          </cell>
          <cell r="BS48">
            <v>43009</v>
          </cell>
          <cell r="BT48">
            <v>43191</v>
          </cell>
          <cell r="BU48">
            <v>0</v>
          </cell>
          <cell r="BV48">
            <v>0</v>
          </cell>
          <cell r="BW48">
            <v>8000000</v>
          </cell>
          <cell r="BX48">
            <v>0</v>
          </cell>
          <cell r="BY48">
            <v>0</v>
          </cell>
          <cell r="BZ48">
            <v>8000000</v>
          </cell>
          <cell r="CA48">
            <v>0</v>
          </cell>
          <cell r="CB48" t="str">
            <v>LIDESEM LTDA</v>
          </cell>
          <cell r="CC48" t="str">
            <v>JORGE CELIS ARELLANO</v>
          </cell>
          <cell r="CD48">
            <v>7852500</v>
          </cell>
          <cell r="CE48" t="str">
            <v>SI</v>
          </cell>
          <cell r="CF48" t="str">
            <v>INCOMPLETO</v>
          </cell>
          <cell r="CG48">
            <v>0</v>
          </cell>
          <cell r="CH48">
            <v>0</v>
          </cell>
          <cell r="CI48" t="str">
            <v>ADMISIBLE</v>
          </cell>
          <cell r="CJ48" t="str">
            <v>SIN OBSERVACIONES DE ADMISIBILIDAD</v>
          </cell>
          <cell r="CK48" t="str">
            <v>ANEXO 23 SIN REQUERIMIENTOS TECNICOS PERTENECIENTES A ALTO HOSPICIO</v>
          </cell>
          <cell r="CL48">
            <v>0</v>
          </cell>
          <cell r="CM48">
            <v>0</v>
          </cell>
          <cell r="CN48" t="str">
            <v>NO</v>
          </cell>
          <cell r="CO48">
            <v>0</v>
          </cell>
          <cell r="CP48">
            <v>0</v>
          </cell>
          <cell r="CQ48" t="str">
            <v>NO</v>
          </cell>
          <cell r="CR48" t="str">
            <v>JORGE ESCALONA</v>
          </cell>
          <cell r="CS48" t="str">
            <v xml:space="preserve">1. DE ADJUDICAR DEBE INCORPORAR PANTALLA O MONITOR DE LAS CAMARAS, LA CUAL DEBE QUEDAR EN PROPIEDAD DE LA INSTITUCIÓN.  
</v>
          </cell>
          <cell r="CT48" t="str">
            <v>SITUACIONAL</v>
          </cell>
          <cell r="CU48" t="str">
            <v>Iquique</v>
          </cell>
          <cell r="CV48">
            <v>8000000</v>
          </cell>
          <cell r="CW48">
            <v>8000000</v>
          </cell>
          <cell r="CX48">
            <v>0</v>
          </cell>
          <cell r="CY48">
            <v>0.78</v>
          </cell>
          <cell r="CZ48" t="str">
            <v>ELEGIBLE</v>
          </cell>
          <cell r="DA48">
            <v>0</v>
          </cell>
          <cell r="DB48">
            <v>8000000</v>
          </cell>
          <cell r="DC48">
            <v>8000000</v>
          </cell>
          <cell r="DD48">
            <v>0</v>
          </cell>
          <cell r="DE48" t="str">
            <v>NO ADJUDICADO</v>
          </cell>
          <cell r="DF48">
            <v>0</v>
          </cell>
          <cell r="DG48" t="str">
            <v/>
          </cell>
          <cell r="DH48" t="str">
            <v/>
          </cell>
          <cell r="DI48">
            <v>0</v>
          </cell>
          <cell r="DJ48">
            <v>0</v>
          </cell>
          <cell r="DK48">
            <v>0</v>
          </cell>
          <cell r="DL48">
            <v>0</v>
          </cell>
          <cell r="DM48">
            <v>0</v>
          </cell>
          <cell r="DN48">
            <v>40</v>
          </cell>
          <cell r="DO48" t="str">
            <v>NO ADJUDICADO</v>
          </cell>
          <cell r="DP48">
            <v>0</v>
          </cell>
          <cell r="DQ48">
            <v>0</v>
          </cell>
        </row>
        <row r="49">
          <cell r="D49">
            <v>41</v>
          </cell>
          <cell r="E49" t="str">
            <v>65.190.980-5</v>
          </cell>
          <cell r="F49" t="str">
            <v>MEJORANDO LA SEGURIDAD Y CALIDAD DE VIDA DEL PUEBLO DE CAMIÑA MEDIANTE ENERGÍA SUSTENTABLE</v>
          </cell>
          <cell r="G49" t="str">
            <v>JUNTA VECINOS Nº4 CAMIÑA</v>
          </cell>
          <cell r="H49" t="str">
            <v>HABILITADO</v>
          </cell>
          <cell r="I49" t="str">
            <v>Validada</v>
          </cell>
          <cell r="J49">
            <v>42866.518923611111</v>
          </cell>
          <cell r="K49">
            <v>42911</v>
          </cell>
          <cell r="L49" t="str">
            <v>DIRECTIVA ESTÁ POR VENCER</v>
          </cell>
          <cell r="M49" t="str">
            <v>DIRECTIVA VENCE EL MES  6</v>
          </cell>
          <cell r="N49" t="str">
            <v>OK</v>
          </cell>
          <cell r="O49">
            <v>0</v>
          </cell>
          <cell r="P49">
            <v>41</v>
          </cell>
          <cell r="Q49">
            <v>0</v>
          </cell>
          <cell r="R49" t="str">
            <v>ESMERALDA S/N</v>
          </cell>
          <cell r="S49" t="str">
            <v>Tamarugal</v>
          </cell>
          <cell r="T49" t="str">
            <v>Camiña</v>
          </cell>
          <cell r="U49">
            <v>0</v>
          </cell>
          <cell r="V49">
            <v>985043919</v>
          </cell>
          <cell r="W49" t="str">
            <v>juntavecinos4camina@gmail.com</v>
          </cell>
          <cell r="X49">
            <v>0</v>
          </cell>
          <cell r="Y49">
            <v>41815</v>
          </cell>
          <cell r="Z49">
            <v>42911</v>
          </cell>
          <cell r="AA49">
            <v>27985</v>
          </cell>
          <cell r="AB49">
            <v>1365699174</v>
          </cell>
          <cell r="AC49" t="str">
            <v>JUNTA VECINOS N4 LOCALIDAD DE CAMINA</v>
          </cell>
          <cell r="AD49" t="str">
            <v>BANCO ESTADO DE CHILE</v>
          </cell>
          <cell r="AE49" t="str">
            <v>CUENTA DE AHORROS</v>
          </cell>
          <cell r="AF49">
            <v>0</v>
          </cell>
          <cell r="AG49" t="str">
            <v>HABILITADO</v>
          </cell>
          <cell r="AH49" t="str">
            <v>YAMILET DANITZA MOLLO RAMOS</v>
          </cell>
          <cell r="AI49" t="str">
            <v>12.937.549-3</v>
          </cell>
          <cell r="AJ49" t="str">
            <v>ARTURO PRAT S/N</v>
          </cell>
          <cell r="AK49">
            <v>0</v>
          </cell>
          <cell r="AL49">
            <v>985043919</v>
          </cell>
          <cell r="AM49" t="str">
            <v>yamiletmollor@gmail.com</v>
          </cell>
          <cell r="AN49" t="str">
            <v xml:space="preserve"> </v>
          </cell>
          <cell r="AO49" t="str">
            <v>NO</v>
          </cell>
          <cell r="AP49">
            <v>0</v>
          </cell>
          <cell r="AQ49" t="str">
            <v>HABILITADO</v>
          </cell>
          <cell r="AR49" t="str">
            <v>YAMILET DANITZA MOLLO RAMOS</v>
          </cell>
          <cell r="AS49" t="str">
            <v>12.937.549-3</v>
          </cell>
          <cell r="AT49">
            <v>0</v>
          </cell>
          <cell r="AU49">
            <v>0</v>
          </cell>
          <cell r="AV49">
            <v>0</v>
          </cell>
          <cell r="AW49">
            <v>0</v>
          </cell>
          <cell r="AX49">
            <v>0</v>
          </cell>
          <cell r="AY49" t="str">
            <v>NO</v>
          </cell>
          <cell r="AZ49">
            <v>0</v>
          </cell>
          <cell r="BA49" t="str">
            <v>MARIA PAZ GONZALES CALDERON</v>
          </cell>
          <cell r="BB49" t="str">
            <v>16.056.285-4</v>
          </cell>
          <cell r="BC49">
            <v>0</v>
          </cell>
          <cell r="BD49">
            <v>0</v>
          </cell>
          <cell r="BE49">
            <v>0</v>
          </cell>
          <cell r="BF49">
            <v>0</v>
          </cell>
          <cell r="BG49">
            <v>0</v>
          </cell>
          <cell r="BH49" t="str">
            <v>TAMARUGAL</v>
          </cell>
          <cell r="BI49" t="str">
            <v>HUARA</v>
          </cell>
          <cell r="BJ49">
            <v>0</v>
          </cell>
          <cell r="BK49">
            <v>0</v>
          </cell>
          <cell r="BL49">
            <v>0</v>
          </cell>
          <cell r="BM49" t="e">
            <v>#VALUE!</v>
          </cell>
          <cell r="BN49" t="str">
            <v>NUEVO</v>
          </cell>
          <cell r="BO49" t="str">
            <v>SITUACIONAL</v>
          </cell>
          <cell r="BP49" t="str">
            <v>ILUMINACIÓN</v>
          </cell>
          <cell r="BQ49">
            <v>0</v>
          </cell>
          <cell r="BR49" t="str">
            <v>INGRESAR SOLO NUMERO DE CANTIDAD DE MESES A EJECUTAR</v>
          </cell>
          <cell r="BS49" t="str">
            <v>INGRESAR FECHA</v>
          </cell>
          <cell r="BT49" t="e">
            <v>#VALUE!</v>
          </cell>
          <cell r="BU49" t="str">
            <v>INSTALACION DE LUMINARIAS SOLARES FOTOVOLTAICAS LED EN EL PUEBLO DE CAMIÑA</v>
          </cell>
          <cell r="BV49">
            <v>0</v>
          </cell>
          <cell r="BW49">
            <v>19972000</v>
          </cell>
          <cell r="BX49">
            <v>0</v>
          </cell>
          <cell r="BY49">
            <v>0</v>
          </cell>
          <cell r="BZ49">
            <v>19972000</v>
          </cell>
          <cell r="CA49">
            <v>0</v>
          </cell>
          <cell r="CB49" t="str">
            <v>AP COMUNICACIONES</v>
          </cell>
          <cell r="CC49" t="str">
            <v>ALEXIS ALVAREZ CALISTO</v>
          </cell>
          <cell r="CD49">
            <v>19072000</v>
          </cell>
          <cell r="CE49" t="str">
            <v>SI</v>
          </cell>
          <cell r="CF49">
            <v>0</v>
          </cell>
          <cell r="CG49">
            <v>0</v>
          </cell>
          <cell r="CH49">
            <v>0</v>
          </cell>
          <cell r="CI49" t="str">
            <v>ADMISIBLE</v>
          </cell>
          <cell r="CJ49" t="str">
            <v>SIN OBSERVACIONES DE ADMISIBILIDAD</v>
          </cell>
          <cell r="CK49">
            <v>0</v>
          </cell>
          <cell r="CL49">
            <v>0</v>
          </cell>
          <cell r="CM49">
            <v>0</v>
          </cell>
          <cell r="CN49" t="str">
            <v>NO</v>
          </cell>
          <cell r="CO49">
            <v>0</v>
          </cell>
          <cell r="CP49">
            <v>0</v>
          </cell>
          <cell r="CQ49" t="str">
            <v>NO</v>
          </cell>
          <cell r="CR49" t="str">
            <v>RENE LAMBERT</v>
          </cell>
          <cell r="CS49"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CT49" t="str">
            <v>SITUACIONAL</v>
          </cell>
          <cell r="CU49" t="str">
            <v>Tamarugal</v>
          </cell>
          <cell r="CV49">
            <v>19972000</v>
          </cell>
          <cell r="CW49">
            <v>19972000</v>
          </cell>
          <cell r="CX49">
            <v>0</v>
          </cell>
          <cell r="CY49">
            <v>0.72950000000000004</v>
          </cell>
          <cell r="CZ49" t="str">
            <v>ELEGIBLE</v>
          </cell>
          <cell r="DA49">
            <v>0</v>
          </cell>
          <cell r="DB49">
            <v>19972000</v>
          </cell>
          <cell r="DC49">
            <v>10000000</v>
          </cell>
          <cell r="DD49">
            <v>9972000</v>
          </cell>
          <cell r="DE49" t="str">
            <v>ADJUDICADO</v>
          </cell>
          <cell r="DF49">
            <v>0</v>
          </cell>
          <cell r="DG49" t="str">
            <v/>
          </cell>
          <cell r="DH49">
            <v>10000000</v>
          </cell>
          <cell r="DI49">
            <v>0</v>
          </cell>
          <cell r="DJ49" t="str">
            <v>ENTREGADO</v>
          </cell>
          <cell r="DK49">
            <v>0</v>
          </cell>
          <cell r="DL49">
            <v>0</v>
          </cell>
          <cell r="DM49">
            <v>0</v>
          </cell>
          <cell r="DN49">
            <v>41</v>
          </cell>
          <cell r="DO49" t="str">
            <v>ADJUDICADO</v>
          </cell>
          <cell r="DP49">
            <v>0</v>
          </cell>
          <cell r="DQ49">
            <v>0</v>
          </cell>
        </row>
        <row r="50">
          <cell r="D50">
            <v>42</v>
          </cell>
          <cell r="E50" t="str">
            <v>74.664.400-0</v>
          </cell>
          <cell r="F50" t="str">
            <v>LA LUZ BRINDA PROTECCIÓN TRANQUILIDAD Y ALEGRÍA A LA COMUNIDAD DE SIBAYA</v>
          </cell>
          <cell r="G50" t="str">
            <v>JUNTA VECINAL N 9 DE SIBAYA</v>
          </cell>
          <cell r="H50" t="str">
            <v>HABILITADO</v>
          </cell>
          <cell r="I50" t="str">
            <v>Validada</v>
          </cell>
          <cell r="J50">
            <v>42885.3984837963</v>
          </cell>
          <cell r="K50">
            <v>43383</v>
          </cell>
          <cell r="L50" t="str">
            <v>DIRECTIVA VIGENTE</v>
          </cell>
          <cell r="M50" t="str">
            <v>OK</v>
          </cell>
          <cell r="N50" t="str">
            <v>OK</v>
          </cell>
          <cell r="O50">
            <v>0</v>
          </cell>
          <cell r="P50">
            <v>42</v>
          </cell>
          <cell r="Q50">
            <v>0</v>
          </cell>
          <cell r="R50" t="str">
            <v>SIBAYA s/n</v>
          </cell>
          <cell r="S50" t="str">
            <v>Tamarugal</v>
          </cell>
          <cell r="T50" t="str">
            <v>Huara</v>
          </cell>
          <cell r="U50">
            <v>572444219</v>
          </cell>
          <cell r="V50">
            <v>978876755</v>
          </cell>
          <cell r="W50" t="str">
            <v>juntadevecinosdesibaya@gmail.com</v>
          </cell>
          <cell r="X50">
            <v>0</v>
          </cell>
          <cell r="Y50">
            <v>42287</v>
          </cell>
          <cell r="Z50">
            <v>43383</v>
          </cell>
          <cell r="AA50">
            <v>32925</v>
          </cell>
          <cell r="AB50">
            <v>1366034044</v>
          </cell>
          <cell r="AC50" t="str">
            <v>JUNTA DE VECINOS N9 DE SIBAYA</v>
          </cell>
          <cell r="AD50" t="str">
            <v>BANCO ESTADO DE CHILE</v>
          </cell>
          <cell r="AE50" t="str">
            <v>CUENTA DE AHORROS</v>
          </cell>
          <cell r="AF50">
            <v>0</v>
          </cell>
          <cell r="AG50" t="str">
            <v>HABILITADO</v>
          </cell>
          <cell r="AH50" t="str">
            <v>DIMAS VILCA TICUNA</v>
          </cell>
          <cell r="AI50" t="str">
            <v>4.454.936-0</v>
          </cell>
          <cell r="AJ50" t="str">
            <v>SIBAYA s/n</v>
          </cell>
          <cell r="AK50">
            <v>572444219</v>
          </cell>
          <cell r="AL50">
            <v>978876755</v>
          </cell>
          <cell r="AM50" t="str">
            <v>juntadevecinosdesibaya@gmail.com</v>
          </cell>
          <cell r="AN50" t="str">
            <v xml:space="preserve"> </v>
          </cell>
          <cell r="AO50" t="str">
            <v>NO</v>
          </cell>
          <cell r="AP50">
            <v>0</v>
          </cell>
          <cell r="AQ50" t="str">
            <v>HABILITADO</v>
          </cell>
          <cell r="AR50" t="str">
            <v>DIMAS VILCA TICUNA</v>
          </cell>
          <cell r="AS50" t="str">
            <v>4.454.936-0</v>
          </cell>
          <cell r="AT50" t="str">
            <v>SIBAYA S/N</v>
          </cell>
          <cell r="AU50">
            <v>0</v>
          </cell>
          <cell r="AV50">
            <v>978876755</v>
          </cell>
          <cell r="AW50" t="str">
            <v>JUNTADEVECINOSDESIBAYA@GMAIL.COM</v>
          </cell>
          <cell r="AX50">
            <v>0</v>
          </cell>
          <cell r="AY50" t="str">
            <v>NO</v>
          </cell>
          <cell r="AZ50">
            <v>0</v>
          </cell>
          <cell r="BA50">
            <v>0</v>
          </cell>
          <cell r="BB50">
            <v>0</v>
          </cell>
          <cell r="BC50">
            <v>0</v>
          </cell>
          <cell r="BD50">
            <v>0</v>
          </cell>
          <cell r="BE50">
            <v>0</v>
          </cell>
          <cell r="BF50">
            <v>0</v>
          </cell>
          <cell r="BG50">
            <v>0</v>
          </cell>
          <cell r="BH50" t="str">
            <v>TAMARUGAL</v>
          </cell>
          <cell r="BI50" t="str">
            <v>HUARA</v>
          </cell>
          <cell r="BJ50" t="str">
            <v>SIBAYA</v>
          </cell>
          <cell r="BK50">
            <v>59</v>
          </cell>
          <cell r="BL50">
            <v>120</v>
          </cell>
          <cell r="BM50">
            <v>0</v>
          </cell>
          <cell r="BN50" t="str">
            <v>NUEVO</v>
          </cell>
          <cell r="BO50" t="str">
            <v>SITUACIONAL</v>
          </cell>
          <cell r="BP50" t="str">
            <v>ILUMINACIÓN</v>
          </cell>
          <cell r="BQ50">
            <v>0</v>
          </cell>
          <cell r="BR50">
            <v>6</v>
          </cell>
          <cell r="BS50">
            <v>42917</v>
          </cell>
          <cell r="BT50">
            <v>43100</v>
          </cell>
          <cell r="BU50" t="str">
            <v xml:space="preserve">IMPLEMENTAR LUMINARIAS SOLARES PARA REDUCIR EL TEMOR DE INTRANQUILIDAD EN LOS POBLADORES </v>
          </cell>
          <cell r="BV50">
            <v>0</v>
          </cell>
          <cell r="BW50">
            <v>18470000</v>
          </cell>
          <cell r="BX50">
            <v>0</v>
          </cell>
          <cell r="BY50">
            <v>0</v>
          </cell>
          <cell r="BZ50">
            <v>18470000</v>
          </cell>
          <cell r="CA50">
            <v>0</v>
          </cell>
          <cell r="CB50" t="str">
            <v>SOLAR AVALOS</v>
          </cell>
          <cell r="CC50">
            <v>0</v>
          </cell>
          <cell r="CD50">
            <v>17600000</v>
          </cell>
          <cell r="CE50">
            <v>0</v>
          </cell>
          <cell r="CF50">
            <v>0</v>
          </cell>
          <cell r="CG50">
            <v>0</v>
          </cell>
          <cell r="CH50">
            <v>0</v>
          </cell>
          <cell r="CI50" t="str">
            <v>INADMISIBLE</v>
          </cell>
          <cell r="CJ50" t="str">
            <v>NO INCORPORA CERTIFICADO DE VIGENCIA DEL BANCO</v>
          </cell>
          <cell r="CK50">
            <v>0</v>
          </cell>
          <cell r="CL50">
            <v>0</v>
          </cell>
          <cell r="CM50">
            <v>0</v>
          </cell>
          <cell r="CN50" t="str">
            <v>NO</v>
          </cell>
          <cell r="CO50">
            <v>0</v>
          </cell>
          <cell r="CP50">
            <v>0</v>
          </cell>
          <cell r="CQ50">
            <v>0</v>
          </cell>
          <cell r="CR50">
            <v>0</v>
          </cell>
          <cell r="CS50">
            <v>0</v>
          </cell>
          <cell r="CT50">
            <v>0</v>
          </cell>
          <cell r="CU50">
            <v>0</v>
          </cell>
          <cell r="CV50">
            <v>0</v>
          </cell>
          <cell r="CW50">
            <v>0</v>
          </cell>
          <cell r="CX50">
            <v>0</v>
          </cell>
          <cell r="CY50" t="str">
            <v/>
          </cell>
          <cell r="CZ50" t="str">
            <v>INADMISIBLE</v>
          </cell>
          <cell r="DA50">
            <v>0</v>
          </cell>
          <cell r="DB50">
            <v>0</v>
          </cell>
          <cell r="DC50">
            <v>0</v>
          </cell>
          <cell r="DD50">
            <v>0</v>
          </cell>
          <cell r="DE50">
            <v>0</v>
          </cell>
          <cell r="DF50">
            <v>0</v>
          </cell>
          <cell r="DG50" t="str">
            <v/>
          </cell>
          <cell r="DH50" t="str">
            <v/>
          </cell>
          <cell r="DI50">
            <v>0</v>
          </cell>
          <cell r="DJ50">
            <v>0</v>
          </cell>
          <cell r="DK50">
            <v>0</v>
          </cell>
          <cell r="DL50">
            <v>0</v>
          </cell>
          <cell r="DM50">
            <v>0</v>
          </cell>
          <cell r="DN50">
            <v>42</v>
          </cell>
          <cell r="DO50" t="str">
            <v>INADMISIBLE</v>
          </cell>
          <cell r="DP50">
            <v>0</v>
          </cell>
          <cell r="DQ50">
            <v>0</v>
          </cell>
        </row>
        <row r="51">
          <cell r="D51">
            <v>43</v>
          </cell>
          <cell r="E51" t="str">
            <v>65.068.521-0</v>
          </cell>
          <cell r="F51" t="str">
            <v>CAMARAS CONDOMINIO SOCIAL MAR DEL PACIFICO</v>
          </cell>
          <cell r="G51" t="str">
            <v>CONDOMINIO SOCIAL MAR DEL PACIFICO</v>
          </cell>
          <cell r="H51" t="str">
            <v>HABILITADO</v>
          </cell>
          <cell r="I51" t="str">
            <v>Validada</v>
          </cell>
          <cell r="J51">
            <v>42874.510740740741</v>
          </cell>
          <cell r="K51">
            <v>43368</v>
          </cell>
          <cell r="L51" t="str">
            <v>DIRECTIVA VIGENTE</v>
          </cell>
          <cell r="M51" t="str">
            <v>OK</v>
          </cell>
          <cell r="N51" t="str">
            <v>OK</v>
          </cell>
          <cell r="O51">
            <v>0</v>
          </cell>
          <cell r="P51">
            <v>43</v>
          </cell>
          <cell r="Q51">
            <v>0</v>
          </cell>
          <cell r="R51" t="str">
            <v>jose cubillos 3370</v>
          </cell>
          <cell r="S51" t="str">
            <v>Iquique</v>
          </cell>
          <cell r="T51" t="str">
            <v>Alto Hospicio</v>
          </cell>
          <cell r="U51">
            <v>0</v>
          </cell>
          <cell r="V51">
            <v>957138943</v>
          </cell>
          <cell r="W51" t="str">
            <v>condominiomardelpacifico2017@gmail.com</v>
          </cell>
          <cell r="X51">
            <v>0</v>
          </cell>
          <cell r="Y51">
            <v>42272</v>
          </cell>
          <cell r="Z51">
            <v>43368</v>
          </cell>
          <cell r="AA51">
            <v>41382</v>
          </cell>
          <cell r="AB51">
            <v>1870529941</v>
          </cell>
          <cell r="AC51" t="str">
            <v>condominio social mar del pacifico</v>
          </cell>
          <cell r="AD51" t="str">
            <v>BANCO ESTADO DE CHILE</v>
          </cell>
          <cell r="AE51" t="str">
            <v>CUENTA DE AHORROS</v>
          </cell>
          <cell r="AF51">
            <v>0</v>
          </cell>
          <cell r="AG51" t="str">
            <v>HABILITADO</v>
          </cell>
          <cell r="AH51" t="str">
            <v>manuel reyes barahona</v>
          </cell>
          <cell r="AI51" t="str">
            <v>9.570.456-5</v>
          </cell>
          <cell r="AJ51" t="str">
            <v>jose cubillos 3370</v>
          </cell>
          <cell r="AK51">
            <v>0</v>
          </cell>
          <cell r="AL51">
            <v>957138943</v>
          </cell>
          <cell r="AM51" t="str">
            <v>condominiomardelpacifico2017@gmail.com</v>
          </cell>
          <cell r="AN51" t="str">
            <v xml:space="preserve"> </v>
          </cell>
          <cell r="AO51" t="str">
            <v>NO</v>
          </cell>
          <cell r="AP51">
            <v>0</v>
          </cell>
          <cell r="AQ51" t="str">
            <v>HABILITADO</v>
          </cell>
          <cell r="AR51" t="str">
            <v>MANUEL REYES BARAHONA</v>
          </cell>
          <cell r="AS51" t="str">
            <v>9.570.456-5</v>
          </cell>
          <cell r="AT51">
            <v>0</v>
          </cell>
          <cell r="AU51">
            <v>0</v>
          </cell>
          <cell r="AV51">
            <v>0</v>
          </cell>
          <cell r="AW51">
            <v>0</v>
          </cell>
          <cell r="AX51">
            <v>0</v>
          </cell>
          <cell r="AY51" t="str">
            <v>NO</v>
          </cell>
          <cell r="AZ51">
            <v>0</v>
          </cell>
          <cell r="BA51">
            <v>0</v>
          </cell>
          <cell r="BB51">
            <v>0</v>
          </cell>
          <cell r="BC51">
            <v>0</v>
          </cell>
          <cell r="BD51">
            <v>0</v>
          </cell>
          <cell r="BE51">
            <v>0</v>
          </cell>
          <cell r="BF51">
            <v>0</v>
          </cell>
          <cell r="BG51">
            <v>0</v>
          </cell>
          <cell r="BH51" t="str">
            <v>IQUIQUE</v>
          </cell>
          <cell r="BI51" t="str">
            <v>ALTO HOSPICIO</v>
          </cell>
          <cell r="BJ51">
            <v>0</v>
          </cell>
          <cell r="BK51">
            <v>0</v>
          </cell>
          <cell r="BL51">
            <v>0</v>
          </cell>
          <cell r="BM51" t="e">
            <v>#VALUE!</v>
          </cell>
          <cell r="BN51" t="str">
            <v>NUEVO</v>
          </cell>
          <cell r="BO51" t="str">
            <v>SITUACIONAL</v>
          </cell>
          <cell r="BP51" t="str">
            <v>CAMARAS</v>
          </cell>
          <cell r="BQ51">
            <v>0</v>
          </cell>
          <cell r="BR51">
            <v>6</v>
          </cell>
          <cell r="BS51">
            <v>43009</v>
          </cell>
          <cell r="BT51">
            <v>43191</v>
          </cell>
          <cell r="BU51">
            <v>0</v>
          </cell>
          <cell r="BV51">
            <v>0</v>
          </cell>
          <cell r="BW51">
            <v>8000000</v>
          </cell>
          <cell r="BX51">
            <v>0</v>
          </cell>
          <cell r="BY51">
            <v>0</v>
          </cell>
          <cell r="BZ51">
            <v>8000000</v>
          </cell>
          <cell r="CA51">
            <v>0</v>
          </cell>
          <cell r="CB51" t="str">
            <v>LIDESEM LTDA</v>
          </cell>
          <cell r="CC51" t="str">
            <v>JORGE CELIS ARELLANO</v>
          </cell>
          <cell r="CD51">
            <v>7852500</v>
          </cell>
          <cell r="CE51" t="str">
            <v>SI</v>
          </cell>
          <cell r="CF51" t="str">
            <v>INCOMPLETO</v>
          </cell>
          <cell r="CG51">
            <v>0</v>
          </cell>
          <cell r="CH51">
            <v>0</v>
          </cell>
          <cell r="CI51" t="str">
            <v>ADMISIBLE</v>
          </cell>
          <cell r="CJ51" t="str">
            <v>SIN OBSERVACIONES DE ADMISIBILIDAD</v>
          </cell>
          <cell r="CK51" t="str">
            <v>ANEXO 23 SIN REQUERIMIENTOS TECNICOS PERTENECIENTES A ALTO HOSPICIO</v>
          </cell>
          <cell r="CL51">
            <v>0</v>
          </cell>
          <cell r="CM51">
            <v>0</v>
          </cell>
          <cell r="CN51" t="str">
            <v>NO</v>
          </cell>
          <cell r="CO51">
            <v>0</v>
          </cell>
          <cell r="CP51">
            <v>0</v>
          </cell>
          <cell r="CQ51" t="str">
            <v>NO</v>
          </cell>
          <cell r="CR51" t="str">
            <v>JORGE ESCALONA</v>
          </cell>
          <cell r="CS51" t="str">
            <v xml:space="preserve">1. DE ADJUDICAR DEBE INCORPORAR PANTALLA O MONITOR DE LAS CAMARAS, LA CUAL DEBE QUEDAR EN PROPIEDAD DE LA INSTITUCIÓN.  
</v>
          </cell>
          <cell r="CT51" t="str">
            <v>SITUACIONAL</v>
          </cell>
          <cell r="CU51" t="str">
            <v>Iquique</v>
          </cell>
          <cell r="CV51">
            <v>8000000</v>
          </cell>
          <cell r="CW51">
            <v>8000000</v>
          </cell>
          <cell r="CX51">
            <v>0</v>
          </cell>
          <cell r="CY51">
            <v>0.78</v>
          </cell>
          <cell r="CZ51" t="str">
            <v>ELEGIBLE</v>
          </cell>
          <cell r="DA51">
            <v>0</v>
          </cell>
          <cell r="DB51">
            <v>8000000</v>
          </cell>
          <cell r="DC51">
            <v>8000000</v>
          </cell>
          <cell r="DD51">
            <v>0</v>
          </cell>
          <cell r="DE51" t="str">
            <v>NO ADJUDICADO</v>
          </cell>
          <cell r="DF51">
            <v>0</v>
          </cell>
          <cell r="DG51" t="str">
            <v/>
          </cell>
          <cell r="DH51" t="str">
            <v/>
          </cell>
          <cell r="DI51">
            <v>0</v>
          </cell>
          <cell r="DJ51">
            <v>0</v>
          </cell>
          <cell r="DK51">
            <v>0</v>
          </cell>
          <cell r="DL51">
            <v>0</v>
          </cell>
          <cell r="DM51">
            <v>0</v>
          </cell>
          <cell r="DN51">
            <v>43</v>
          </cell>
          <cell r="DO51" t="str">
            <v>NO ADJUDICADO</v>
          </cell>
          <cell r="DP51">
            <v>0</v>
          </cell>
          <cell r="DQ51">
            <v>0</v>
          </cell>
        </row>
        <row r="52">
          <cell r="D52">
            <v>44</v>
          </cell>
          <cell r="E52" t="str">
            <v>65.007.516-1</v>
          </cell>
          <cell r="F52" t="str">
            <v>CONTINUIDAD CAMARAS 318</v>
          </cell>
          <cell r="G52" t="str">
            <v>JUNTA DE VECINOS 318</v>
          </cell>
          <cell r="H52" t="str">
            <v>HABILITADO</v>
          </cell>
          <cell r="I52" t="str">
            <v>Validada</v>
          </cell>
          <cell r="J52">
            <v>42838.392071759263</v>
          </cell>
          <cell r="K52">
            <v>43796</v>
          </cell>
          <cell r="L52" t="str">
            <v>DIRECTIVA VIGENTE</v>
          </cell>
          <cell r="M52" t="str">
            <v>OK</v>
          </cell>
          <cell r="N52" t="str">
            <v>OK</v>
          </cell>
          <cell r="O52">
            <v>0</v>
          </cell>
          <cell r="P52">
            <v>44</v>
          </cell>
          <cell r="Q52">
            <v>0</v>
          </cell>
          <cell r="R52" t="str">
            <v>jose joaquin vallejos s/n</v>
          </cell>
          <cell r="S52" t="str">
            <v>Iquique</v>
          </cell>
          <cell r="T52" t="str">
            <v>Alto Hospicio</v>
          </cell>
          <cell r="U52">
            <v>0</v>
          </cell>
          <cell r="V52">
            <v>82474650</v>
          </cell>
          <cell r="W52" t="str">
            <v>jvecinal318@gmail.com</v>
          </cell>
          <cell r="X52">
            <v>0</v>
          </cell>
          <cell r="Y52">
            <v>42701</v>
          </cell>
          <cell r="Z52">
            <v>43796</v>
          </cell>
          <cell r="AA52">
            <v>39549</v>
          </cell>
          <cell r="AB52">
            <v>1860417649</v>
          </cell>
          <cell r="AC52" t="str">
            <v>junta de vecino 318</v>
          </cell>
          <cell r="AD52" t="str">
            <v>BANCO ESTADO DE CHILE</v>
          </cell>
          <cell r="AE52" t="str">
            <v>CUENTA DE AHORROS</v>
          </cell>
          <cell r="AF52">
            <v>0</v>
          </cell>
          <cell r="AG52" t="str">
            <v>HABILITADO</v>
          </cell>
          <cell r="AH52" t="str">
            <v>maria soledad del carmen palma cortes</v>
          </cell>
          <cell r="AI52" t="str">
            <v>10.973.143-5</v>
          </cell>
          <cell r="AJ52" t="str">
            <v>ana gonzalez 3257</v>
          </cell>
          <cell r="AK52">
            <v>0</v>
          </cell>
          <cell r="AL52">
            <v>82474650</v>
          </cell>
          <cell r="AM52" t="str">
            <v>maria.palmaiqq@gmail.com</v>
          </cell>
          <cell r="AN52" t="str">
            <v xml:space="preserve"> </v>
          </cell>
          <cell r="AO52" t="str">
            <v>NO</v>
          </cell>
          <cell r="AP52">
            <v>0</v>
          </cell>
          <cell r="AQ52" t="str">
            <v>HABILITADO</v>
          </cell>
          <cell r="AR52" t="str">
            <v>MARIA SOLEDAD PALMA CORTES</v>
          </cell>
          <cell r="AS52" t="str">
            <v>10.973.143-5</v>
          </cell>
          <cell r="AT52">
            <v>0</v>
          </cell>
          <cell r="AU52">
            <v>0</v>
          </cell>
          <cell r="AV52">
            <v>0</v>
          </cell>
          <cell r="AW52">
            <v>0</v>
          </cell>
          <cell r="AX52">
            <v>0</v>
          </cell>
          <cell r="AY52" t="str">
            <v>NO</v>
          </cell>
          <cell r="AZ52">
            <v>0</v>
          </cell>
          <cell r="BA52">
            <v>0</v>
          </cell>
          <cell r="BB52">
            <v>0</v>
          </cell>
          <cell r="BC52">
            <v>0</v>
          </cell>
          <cell r="BD52">
            <v>0</v>
          </cell>
          <cell r="BE52">
            <v>0</v>
          </cell>
          <cell r="BF52">
            <v>0</v>
          </cell>
          <cell r="BG52">
            <v>0</v>
          </cell>
          <cell r="BH52" t="str">
            <v>IQUIQUE</v>
          </cell>
          <cell r="BI52" t="str">
            <v>ALTO HOSPICIO</v>
          </cell>
          <cell r="BJ52">
            <v>0</v>
          </cell>
          <cell r="BK52">
            <v>0</v>
          </cell>
          <cell r="BL52">
            <v>0</v>
          </cell>
          <cell r="BM52" t="e">
            <v>#VALUE!</v>
          </cell>
          <cell r="BN52" t="str">
            <v>CONTINUIDAD</v>
          </cell>
          <cell r="BO52" t="str">
            <v>SITUACIONAL</v>
          </cell>
          <cell r="BP52" t="str">
            <v>CAMARAS</v>
          </cell>
          <cell r="BQ52">
            <v>0</v>
          </cell>
          <cell r="BR52">
            <v>6</v>
          </cell>
          <cell r="BS52">
            <v>43009</v>
          </cell>
          <cell r="BT52">
            <v>43191</v>
          </cell>
          <cell r="BU52" t="str">
            <v>Reducir los indices de delincuencia, victimización y minimizar los factores de riesgo en la población de esta junta de vecinos, a través de la instalación de un sistema autónomo de cámaras de televigilancia vecinal. 15 CÁMARAS</v>
          </cell>
          <cell r="BV52">
            <v>0</v>
          </cell>
          <cell r="BW52">
            <v>8000000</v>
          </cell>
          <cell r="BX52">
            <v>0</v>
          </cell>
          <cell r="BY52">
            <v>0</v>
          </cell>
          <cell r="BZ52">
            <v>8000000</v>
          </cell>
          <cell r="CA52">
            <v>0</v>
          </cell>
          <cell r="CB52" t="str">
            <v>LIDESEM LTDA</v>
          </cell>
          <cell r="CC52" t="str">
            <v>JORGE CELIS ARELLANO</v>
          </cell>
          <cell r="CD52">
            <v>7852500</v>
          </cell>
          <cell r="CE52" t="str">
            <v>SI</v>
          </cell>
          <cell r="CF52" t="str">
            <v>INCOMPLETO</v>
          </cell>
          <cell r="CG52">
            <v>0</v>
          </cell>
          <cell r="CH52">
            <v>0</v>
          </cell>
          <cell r="CI52" t="str">
            <v>ADMISIBLE</v>
          </cell>
          <cell r="CJ52" t="str">
            <v>SIN OBSERVACIONES DE ADMISIBILIDAD</v>
          </cell>
          <cell r="CK52" t="str">
            <v>ANEXO 23 SIN REQUERIMIENTOS TECNICOS PERTENECIENTES A ALTO HOSPICIO</v>
          </cell>
          <cell r="CL52">
            <v>0</v>
          </cell>
          <cell r="CM52">
            <v>0</v>
          </cell>
          <cell r="CN52" t="str">
            <v>NO</v>
          </cell>
          <cell r="CO52">
            <v>0</v>
          </cell>
          <cell r="CP52">
            <v>0</v>
          </cell>
          <cell r="CQ52" t="str">
            <v>NO</v>
          </cell>
          <cell r="CR52" t="str">
            <v>JORGE ESCALONA</v>
          </cell>
          <cell r="CS52" t="str">
            <v xml:space="preserve">1. DE ADJUDICAR DEBE INCORPORAR PANTALLA O MONITOR DE LAS CAMARAS, LA CUAL DEBE QUEDAR EN PROPIEDAD DE LA INSTITUCIÓN.  
</v>
          </cell>
          <cell r="CT52" t="str">
            <v>SITUACIONAL</v>
          </cell>
          <cell r="CU52" t="str">
            <v>Iquique</v>
          </cell>
          <cell r="CV52">
            <v>8000000</v>
          </cell>
          <cell r="CW52">
            <v>8000000</v>
          </cell>
          <cell r="CX52">
            <v>0</v>
          </cell>
          <cell r="CY52">
            <v>0.71750000000000003</v>
          </cell>
          <cell r="CZ52" t="str">
            <v>ELEGIBLE</v>
          </cell>
          <cell r="DA52">
            <v>0</v>
          </cell>
          <cell r="DB52">
            <v>8000000</v>
          </cell>
          <cell r="DC52">
            <v>8000000</v>
          </cell>
          <cell r="DD52">
            <v>0</v>
          </cell>
          <cell r="DE52" t="str">
            <v>ADJUDICADO</v>
          </cell>
          <cell r="DF52">
            <v>0</v>
          </cell>
          <cell r="DG52" t="str">
            <v/>
          </cell>
          <cell r="DH52">
            <v>8000000</v>
          </cell>
          <cell r="DI52">
            <v>0</v>
          </cell>
          <cell r="DJ52" t="str">
            <v>ENTREGADO</v>
          </cell>
          <cell r="DK52">
            <v>0</v>
          </cell>
          <cell r="DL52">
            <v>0</v>
          </cell>
          <cell r="DM52">
            <v>0</v>
          </cell>
          <cell r="DN52">
            <v>44</v>
          </cell>
          <cell r="DO52" t="str">
            <v>ADJUDICADO</v>
          </cell>
          <cell r="DP52">
            <v>0</v>
          </cell>
          <cell r="DQ52">
            <v>0</v>
          </cell>
        </row>
        <row r="53">
          <cell r="D53">
            <v>45</v>
          </cell>
          <cell r="E53" t="str">
            <v>74.407.800-8</v>
          </cell>
          <cell r="F53" t="str">
            <v>LUMINARIAS BERNARDO LEIGTHON</v>
          </cell>
          <cell r="G53" t="str">
            <v>JUNTA DE VECINO BERNARDO LEIGTHON</v>
          </cell>
          <cell r="H53" t="str">
            <v>HABILITADO</v>
          </cell>
          <cell r="I53" t="str">
            <v>Validada</v>
          </cell>
          <cell r="J53">
            <v>42864.458402777775</v>
          </cell>
          <cell r="K53">
            <v>43005</v>
          </cell>
          <cell r="L53" t="str">
            <v>DIRECTIVA ESTÁ POR VENCER</v>
          </cell>
          <cell r="M53" t="str">
            <v>DIRECTIVA VENCE EL MES  9</v>
          </cell>
          <cell r="N53" t="str">
            <v>OK</v>
          </cell>
          <cell r="O53">
            <v>0</v>
          </cell>
          <cell r="P53">
            <v>45</v>
          </cell>
          <cell r="Q53">
            <v>0</v>
          </cell>
          <cell r="R53" t="str">
            <v>los almendros 3364</v>
          </cell>
          <cell r="S53" t="str">
            <v>Iquique</v>
          </cell>
          <cell r="T53" t="str">
            <v>Alto Hospicio</v>
          </cell>
          <cell r="U53">
            <v>0</v>
          </cell>
          <cell r="V53">
            <v>989424272</v>
          </cell>
          <cell r="W53" t="str">
            <v>jvecinalbernardoleigthon@gmail.com</v>
          </cell>
          <cell r="X53">
            <v>0</v>
          </cell>
          <cell r="Y53">
            <v>41909</v>
          </cell>
          <cell r="Z53">
            <v>43005</v>
          </cell>
          <cell r="AA53">
            <v>39693</v>
          </cell>
          <cell r="AB53">
            <v>1860331710</v>
          </cell>
          <cell r="AC53" t="str">
            <v>junta vecinal bernardo leigthon</v>
          </cell>
          <cell r="AD53" t="str">
            <v>BANCO ESTADO DE CHILE</v>
          </cell>
          <cell r="AE53" t="str">
            <v>CUENTA DE AHORROS</v>
          </cell>
          <cell r="AF53">
            <v>0</v>
          </cell>
          <cell r="AG53" t="str">
            <v>HABILITADO</v>
          </cell>
          <cell r="AH53" t="str">
            <v>monica de lourdes cortes cabrera</v>
          </cell>
          <cell r="AI53" t="str">
            <v>9.195.518-0</v>
          </cell>
          <cell r="AJ53" t="str">
            <v>los naranjos 3237</v>
          </cell>
          <cell r="AK53">
            <v>0</v>
          </cell>
          <cell r="AL53">
            <v>989424272</v>
          </cell>
          <cell r="AM53" t="str">
            <v>jvecinalbernardoleigthon@gmail.com</v>
          </cell>
          <cell r="AN53" t="str">
            <v xml:space="preserve"> </v>
          </cell>
          <cell r="AO53" t="str">
            <v>NO</v>
          </cell>
          <cell r="AP53">
            <v>0</v>
          </cell>
          <cell r="AQ53" t="str">
            <v>HABILITADO</v>
          </cell>
          <cell r="AR53" t="str">
            <v>MONICA DE LOURDES CORTES CABRERA</v>
          </cell>
          <cell r="AS53" t="str">
            <v>9.195.518-0</v>
          </cell>
          <cell r="AT53">
            <v>0</v>
          </cell>
          <cell r="AU53">
            <v>0</v>
          </cell>
          <cell r="AV53">
            <v>0</v>
          </cell>
          <cell r="AW53">
            <v>0</v>
          </cell>
          <cell r="AX53">
            <v>0</v>
          </cell>
          <cell r="AY53" t="str">
            <v>NO</v>
          </cell>
          <cell r="AZ53">
            <v>0</v>
          </cell>
          <cell r="BA53">
            <v>0</v>
          </cell>
          <cell r="BB53">
            <v>0</v>
          </cell>
          <cell r="BC53">
            <v>0</v>
          </cell>
          <cell r="BD53">
            <v>0</v>
          </cell>
          <cell r="BE53">
            <v>0</v>
          </cell>
          <cell r="BF53">
            <v>0</v>
          </cell>
          <cell r="BG53">
            <v>0</v>
          </cell>
          <cell r="BH53" t="str">
            <v>IQUIQUE</v>
          </cell>
          <cell r="BI53" t="str">
            <v>ALTO HOSPICIO</v>
          </cell>
          <cell r="BJ53">
            <v>0</v>
          </cell>
          <cell r="BK53">
            <v>0</v>
          </cell>
          <cell r="BL53">
            <v>0</v>
          </cell>
          <cell r="BM53" t="e">
            <v>#VALUE!</v>
          </cell>
          <cell r="BN53" t="str">
            <v>CONTINUIDAD</v>
          </cell>
          <cell r="BO53" t="str">
            <v>SITUACIONAL</v>
          </cell>
          <cell r="BP53" t="str">
            <v>ILUMINACIÓN</v>
          </cell>
          <cell r="BQ53">
            <v>0</v>
          </cell>
          <cell r="BR53" t="str">
            <v>INGRESAR SOLO NUMERO DE CANTIDAD DE MESES A EJECUTAR</v>
          </cell>
          <cell r="BS53" t="str">
            <v>INGRESAR FECHA</v>
          </cell>
          <cell r="BT53" t="e">
            <v>#VALUE!</v>
          </cell>
          <cell r="BU53" t="str">
            <v>INSTALACION DE UN SISTEMA DE ILUMINACION FOTOVOLTAICO INTEGRADO EN EL SECTOR DE LA JUNTA DE VECINOS BERNARDO LEIGTHON</v>
          </cell>
          <cell r="BV53">
            <v>0</v>
          </cell>
          <cell r="BW53">
            <v>20000000</v>
          </cell>
          <cell r="BX53">
            <v>0</v>
          </cell>
          <cell r="BY53">
            <v>0</v>
          </cell>
          <cell r="BZ53">
            <v>20000000</v>
          </cell>
          <cell r="CA53">
            <v>0</v>
          </cell>
          <cell r="CB53" t="str">
            <v>LIDESEM LTDA</v>
          </cell>
          <cell r="CC53" t="str">
            <v>JORGE CELIS ARELLANO</v>
          </cell>
          <cell r="CD53">
            <v>18800053</v>
          </cell>
          <cell r="CE53" t="str">
            <v>SI</v>
          </cell>
          <cell r="CF53">
            <v>0</v>
          </cell>
          <cell r="CG53">
            <v>0</v>
          </cell>
          <cell r="CH53">
            <v>0</v>
          </cell>
          <cell r="CI53" t="str">
            <v>ADMISIBLE</v>
          </cell>
          <cell r="CJ53" t="str">
            <v>SIN OBSERVACIONES DE ADMISIBILIDAD</v>
          </cell>
          <cell r="CK53" t="str">
            <v>CHEQUEAR CALCULO LUMINICO</v>
          </cell>
          <cell r="CL53">
            <v>0</v>
          </cell>
          <cell r="CM53">
            <v>0</v>
          </cell>
          <cell r="CN53" t="str">
            <v>NO</v>
          </cell>
          <cell r="CO53">
            <v>0</v>
          </cell>
          <cell r="CP53">
            <v>0</v>
          </cell>
          <cell r="CQ53" t="str">
            <v>NO</v>
          </cell>
          <cell r="CR53" t="str">
            <v>MIGUEL REBORIDO</v>
          </cell>
          <cell r="CS53"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CT53" t="str">
            <v>SITUACIONAL</v>
          </cell>
          <cell r="CU53" t="str">
            <v>Iquique</v>
          </cell>
          <cell r="CV53">
            <v>20000000</v>
          </cell>
          <cell r="CW53">
            <v>0</v>
          </cell>
          <cell r="CX53">
            <v>20000000</v>
          </cell>
          <cell r="CY53">
            <v>0.44949999999999996</v>
          </cell>
          <cell r="CZ53" t="str">
            <v>NO ELEGIBLE</v>
          </cell>
          <cell r="DA53">
            <v>0</v>
          </cell>
          <cell r="DB53">
            <v>0</v>
          </cell>
          <cell r="DC53">
            <v>0</v>
          </cell>
          <cell r="DD53">
            <v>0</v>
          </cell>
          <cell r="DE53">
            <v>0</v>
          </cell>
          <cell r="DF53">
            <v>0</v>
          </cell>
          <cell r="DG53" t="str">
            <v/>
          </cell>
          <cell r="DH53" t="str">
            <v/>
          </cell>
          <cell r="DI53">
            <v>0</v>
          </cell>
          <cell r="DJ53">
            <v>0</v>
          </cell>
          <cell r="DK53">
            <v>0</v>
          </cell>
          <cell r="DL53">
            <v>0</v>
          </cell>
          <cell r="DM53">
            <v>0</v>
          </cell>
          <cell r="DN53">
            <v>45</v>
          </cell>
          <cell r="DO53" t="str">
            <v>NO ELEGIBLE</v>
          </cell>
          <cell r="DP53">
            <v>0</v>
          </cell>
          <cell r="DQ53">
            <v>0</v>
          </cell>
        </row>
        <row r="54">
          <cell r="D54">
            <v>46</v>
          </cell>
          <cell r="E54" t="str">
            <v>65.041.671-6</v>
          </cell>
          <cell r="F54" t="str">
            <v>CAMARA DOÑA ANGELA 1</v>
          </cell>
          <cell r="G54" t="str">
            <v>CONDOMINIO DOÑA ANGELA 1</v>
          </cell>
          <cell r="H54" t="str">
            <v>HABILITADO</v>
          </cell>
          <cell r="I54" t="str">
            <v>Validada</v>
          </cell>
          <cell r="J54">
            <v>42873.4453125</v>
          </cell>
          <cell r="K54">
            <v>43373</v>
          </cell>
          <cell r="L54" t="str">
            <v>DIRECTIVA VIGENTE</v>
          </cell>
          <cell r="M54" t="str">
            <v>OK</v>
          </cell>
          <cell r="N54" t="str">
            <v>OK</v>
          </cell>
          <cell r="O54">
            <v>0</v>
          </cell>
          <cell r="P54">
            <v>46</v>
          </cell>
          <cell r="Q54">
            <v>0</v>
          </cell>
          <cell r="R54" t="str">
            <v>marlene arehens 3991</v>
          </cell>
          <cell r="S54" t="str">
            <v>Iquique</v>
          </cell>
          <cell r="T54" t="str">
            <v>Alto Hospicio</v>
          </cell>
          <cell r="U54">
            <v>0</v>
          </cell>
          <cell r="V54">
            <v>963686792</v>
          </cell>
          <cell r="W54" t="str">
            <v>condominiodonaangela1@gmail.com</v>
          </cell>
          <cell r="X54">
            <v>0</v>
          </cell>
          <cell r="Y54">
            <v>42277</v>
          </cell>
          <cell r="Z54">
            <v>43373</v>
          </cell>
          <cell r="AA54">
            <v>41152</v>
          </cell>
          <cell r="AB54">
            <v>1860405710</v>
          </cell>
          <cell r="AC54" t="str">
            <v>condominio doña angela 1</v>
          </cell>
          <cell r="AD54" t="str">
            <v>BANCO DE CHILE</v>
          </cell>
          <cell r="AE54" t="str">
            <v>CUENTA DE AHORROS</v>
          </cell>
          <cell r="AF54">
            <v>0</v>
          </cell>
          <cell r="AG54" t="str">
            <v>HABILITADO</v>
          </cell>
          <cell r="AH54" t="str">
            <v>maria emperatriz mendez parada</v>
          </cell>
          <cell r="AI54" t="str">
            <v>14.017.668-0</v>
          </cell>
          <cell r="AJ54" t="str">
            <v>marlene arehens 3991</v>
          </cell>
          <cell r="AK54">
            <v>0</v>
          </cell>
          <cell r="AL54">
            <v>963686792</v>
          </cell>
          <cell r="AM54" t="str">
            <v>condominiodonaangela1@gmail.com</v>
          </cell>
          <cell r="AN54" t="str">
            <v xml:space="preserve"> </v>
          </cell>
          <cell r="AO54" t="str">
            <v>NO</v>
          </cell>
          <cell r="AP54">
            <v>0</v>
          </cell>
          <cell r="AQ54" t="str">
            <v>HABILITADO</v>
          </cell>
          <cell r="AR54" t="str">
            <v>MARIA MENDEZ PARADA</v>
          </cell>
          <cell r="AS54" t="str">
            <v>14.017.668-0</v>
          </cell>
          <cell r="AT54">
            <v>0</v>
          </cell>
          <cell r="AU54">
            <v>0</v>
          </cell>
          <cell r="AV54">
            <v>0</v>
          </cell>
          <cell r="AW54">
            <v>0</v>
          </cell>
          <cell r="AX54">
            <v>0</v>
          </cell>
          <cell r="AY54" t="str">
            <v>NO</v>
          </cell>
          <cell r="AZ54">
            <v>0</v>
          </cell>
          <cell r="BA54">
            <v>0</v>
          </cell>
          <cell r="BB54">
            <v>0</v>
          </cell>
          <cell r="BC54">
            <v>0</v>
          </cell>
          <cell r="BD54">
            <v>0</v>
          </cell>
          <cell r="BE54">
            <v>0</v>
          </cell>
          <cell r="BF54">
            <v>0</v>
          </cell>
          <cell r="BG54">
            <v>0</v>
          </cell>
          <cell r="BH54" t="str">
            <v>IQUIQUE</v>
          </cell>
          <cell r="BI54" t="str">
            <v>ALTO HOSPICIO</v>
          </cell>
          <cell r="BJ54" t="str">
            <v>VILLA FREI</v>
          </cell>
          <cell r="BK54">
            <v>0</v>
          </cell>
          <cell r="BL54">
            <v>0</v>
          </cell>
          <cell r="BM54" t="e">
            <v>#VALUE!</v>
          </cell>
          <cell r="BN54" t="str">
            <v>NUEVO</v>
          </cell>
          <cell r="BO54" t="str">
            <v>SITUACIONAL</v>
          </cell>
          <cell r="BP54" t="str">
            <v>CAMARAS</v>
          </cell>
          <cell r="BQ54">
            <v>0</v>
          </cell>
          <cell r="BR54">
            <v>6</v>
          </cell>
          <cell r="BS54">
            <v>43009</v>
          </cell>
          <cell r="BT54">
            <v>43191</v>
          </cell>
          <cell r="BU54" t="str">
            <v>Reducir los indices de delincuencia, victimización y minimizar los factores de riesgo en la población de esta junta de vecinos, a través de la instalación de un sistema autónomo de cámaras de televigilancia vecinal. 15 CÁMARAS</v>
          </cell>
          <cell r="BV54">
            <v>0</v>
          </cell>
          <cell r="BW54">
            <v>8000000</v>
          </cell>
          <cell r="BX54">
            <v>0</v>
          </cell>
          <cell r="BY54">
            <v>0</v>
          </cell>
          <cell r="BZ54">
            <v>8000000</v>
          </cell>
          <cell r="CA54">
            <v>0</v>
          </cell>
          <cell r="CB54" t="str">
            <v>LIDESEM LTDA</v>
          </cell>
          <cell r="CC54" t="str">
            <v>JORGE CELIS ARELLANO</v>
          </cell>
          <cell r="CD54">
            <v>7852500</v>
          </cell>
          <cell r="CE54" t="str">
            <v>SI</v>
          </cell>
          <cell r="CF54" t="str">
            <v>INCOMPLETO</v>
          </cell>
          <cell r="CG54">
            <v>0</v>
          </cell>
          <cell r="CH54">
            <v>0</v>
          </cell>
          <cell r="CI54" t="str">
            <v>ADMISIBLE</v>
          </cell>
          <cell r="CJ54" t="str">
            <v>SIN OBSERVACIONES DE ADMISIBILIDAD</v>
          </cell>
          <cell r="CK54" t="str">
            <v>ANEXO 23 SIN REQUERIMIENTOS TECNICOS PERTENECIENTES A ALTO HOSPICIO</v>
          </cell>
          <cell r="CL54">
            <v>0</v>
          </cell>
          <cell r="CM54">
            <v>0</v>
          </cell>
          <cell r="CN54" t="str">
            <v>NO</v>
          </cell>
          <cell r="CO54">
            <v>0</v>
          </cell>
          <cell r="CP54">
            <v>0</v>
          </cell>
          <cell r="CQ54" t="str">
            <v>NO</v>
          </cell>
          <cell r="CR54" t="str">
            <v>JORGE ESCALONA</v>
          </cell>
          <cell r="CS54" t="str">
            <v xml:space="preserve">1. DE ADJUDICAR DEBE INCORPORAR PANTALLA O MONITOR DE LAS CAMARAS, LA CUAL DEBE QUEDAR EN PROPIEDAD DE LA INSTITUCIÓN.  
</v>
          </cell>
          <cell r="CT54" t="str">
            <v>SITUACIONAL</v>
          </cell>
          <cell r="CU54" t="str">
            <v>Iquique</v>
          </cell>
          <cell r="CV54">
            <v>8000000</v>
          </cell>
          <cell r="CW54">
            <v>8000000</v>
          </cell>
          <cell r="CX54">
            <v>0</v>
          </cell>
          <cell r="CY54">
            <v>0.78</v>
          </cell>
          <cell r="CZ54" t="str">
            <v>ELEGIBLE</v>
          </cell>
          <cell r="DA54">
            <v>0</v>
          </cell>
          <cell r="DB54">
            <v>8000000</v>
          </cell>
          <cell r="DC54">
            <v>8000000</v>
          </cell>
          <cell r="DD54">
            <v>0</v>
          </cell>
          <cell r="DE54" t="str">
            <v>ADJUDICADO</v>
          </cell>
          <cell r="DF54">
            <v>0</v>
          </cell>
          <cell r="DG54" t="str">
            <v/>
          </cell>
          <cell r="DH54">
            <v>8000000</v>
          </cell>
          <cell r="DI54">
            <v>0</v>
          </cell>
          <cell r="DJ54" t="str">
            <v>ENTREGADO</v>
          </cell>
          <cell r="DK54">
            <v>0</v>
          </cell>
          <cell r="DL54">
            <v>0</v>
          </cell>
          <cell r="DM54">
            <v>0</v>
          </cell>
          <cell r="DN54">
            <v>46</v>
          </cell>
          <cell r="DO54" t="str">
            <v>ENTREGADO</v>
          </cell>
          <cell r="DP54">
            <v>0</v>
          </cell>
          <cell r="DQ54">
            <v>0</v>
          </cell>
        </row>
        <row r="55">
          <cell r="D55">
            <v>47</v>
          </cell>
          <cell r="E55" t="str">
            <v>74.665.000-0</v>
          </cell>
          <cell r="F55" t="str">
            <v>CAMARAS CERRO TARAPACA 3</v>
          </cell>
          <cell r="G55" t="str">
            <v>JUNTA DE VECINOS CERRO TARAPACA 3</v>
          </cell>
          <cell r="H55" t="str">
            <v>INHABILITADO</v>
          </cell>
          <cell r="I55" t="str">
            <v>Validada</v>
          </cell>
          <cell r="J55">
            <v>42866.431932870371</v>
          </cell>
          <cell r="K55">
            <v>42579</v>
          </cell>
          <cell r="L55" t="str">
            <v>DIRECTIVA VIGENTE</v>
          </cell>
          <cell r="M55" t="str">
            <v>OK</v>
          </cell>
          <cell r="N55" t="str">
            <v>OK</v>
          </cell>
          <cell r="O55">
            <v>0</v>
          </cell>
          <cell r="P55">
            <v>47</v>
          </cell>
          <cell r="Q55">
            <v>0</v>
          </cell>
          <cell r="R55" t="str">
            <v>Sargento Aldea 3727</v>
          </cell>
          <cell r="S55" t="str">
            <v>Iquique</v>
          </cell>
          <cell r="T55" t="str">
            <v>Alto Hospicio</v>
          </cell>
          <cell r="U55">
            <v>0</v>
          </cell>
          <cell r="V55">
            <v>91575877</v>
          </cell>
          <cell r="W55" t="str">
            <v>jvcerrotarapaca3@gmail.com</v>
          </cell>
          <cell r="X55">
            <v>0</v>
          </cell>
          <cell r="Y55">
            <v>41483</v>
          </cell>
          <cell r="Z55">
            <v>42579</v>
          </cell>
          <cell r="AA55">
            <v>35984</v>
          </cell>
          <cell r="AB55">
            <v>1860181416</v>
          </cell>
          <cell r="AC55" t="str">
            <v>Junta de Vecinos Cerro Tarapaca Nro 3</v>
          </cell>
          <cell r="AD55" t="str">
            <v>BANCO ESTADO DE CHILE</v>
          </cell>
          <cell r="AE55" t="str">
            <v>CUENTA DE AHORROS</v>
          </cell>
          <cell r="AF55">
            <v>0</v>
          </cell>
          <cell r="AG55" t="str">
            <v>INHABILITADO</v>
          </cell>
          <cell r="AH55" t="str">
            <v>Leonor Rodriguez Bugueño</v>
          </cell>
          <cell r="AI55" t="str">
            <v>5.775.591-1</v>
          </cell>
          <cell r="AJ55" t="str">
            <v>Sargento Aldea 3725</v>
          </cell>
          <cell r="AK55">
            <v>0</v>
          </cell>
          <cell r="AL55">
            <v>91575877</v>
          </cell>
          <cell r="AM55" t="str">
            <v>juntadevecinoscerrotarapaca3@gmail.com</v>
          </cell>
          <cell r="AN55" t="str">
            <v xml:space="preserve"> </v>
          </cell>
          <cell r="AO55" t="str">
            <v>NO</v>
          </cell>
          <cell r="AP55">
            <v>0</v>
          </cell>
          <cell r="AQ55" t="str">
            <v>HABILITADO</v>
          </cell>
          <cell r="AR55" t="str">
            <v>LEONOR RODRIGUEZ BURGUEÑO</v>
          </cell>
          <cell r="AS55" t="str">
            <v>5.775.591-1</v>
          </cell>
          <cell r="AT55" t="str">
            <v>SARGENTO ALDEA 3725</v>
          </cell>
          <cell r="AU55">
            <v>0</v>
          </cell>
          <cell r="AV55">
            <v>91575877</v>
          </cell>
          <cell r="AW55" t="str">
            <v>JVCERROTARAPACA3@GMAIL.COM</v>
          </cell>
          <cell r="AX55">
            <v>0</v>
          </cell>
          <cell r="AY55" t="str">
            <v>NO</v>
          </cell>
          <cell r="AZ55">
            <v>0</v>
          </cell>
          <cell r="BA55">
            <v>0</v>
          </cell>
          <cell r="BB55">
            <v>0</v>
          </cell>
          <cell r="BC55">
            <v>0</v>
          </cell>
          <cell r="BD55">
            <v>0</v>
          </cell>
          <cell r="BE55">
            <v>0</v>
          </cell>
          <cell r="BF55">
            <v>0</v>
          </cell>
          <cell r="BG55">
            <v>0</v>
          </cell>
          <cell r="BH55">
            <v>0</v>
          </cell>
          <cell r="BI55">
            <v>0</v>
          </cell>
          <cell r="BJ55">
            <v>0</v>
          </cell>
          <cell r="BK55">
            <v>750</v>
          </cell>
          <cell r="BL55">
            <v>20000</v>
          </cell>
          <cell r="BM55">
            <v>0</v>
          </cell>
          <cell r="BN55" t="str">
            <v>NUEVO</v>
          </cell>
          <cell r="BO55" t="str">
            <v>SITUACIONAL</v>
          </cell>
          <cell r="BP55" t="str">
            <v>CAMARAS</v>
          </cell>
          <cell r="BQ55">
            <v>0</v>
          </cell>
          <cell r="BR55">
            <v>6</v>
          </cell>
          <cell r="BS55">
            <v>43009</v>
          </cell>
          <cell r="BT55">
            <v>43191</v>
          </cell>
          <cell r="BU55" t="str">
            <v xml:space="preserve">INSTALACIÓN DE CAMARAS DE TELEVIGILANCIA PARA REDUCIR INDICES DE DELINCUENCIA </v>
          </cell>
          <cell r="BV55">
            <v>0</v>
          </cell>
          <cell r="BW55">
            <v>8000000</v>
          </cell>
          <cell r="BX55">
            <v>0</v>
          </cell>
          <cell r="BY55">
            <v>0</v>
          </cell>
          <cell r="BZ55">
            <v>8000000</v>
          </cell>
          <cell r="CA55">
            <v>0</v>
          </cell>
          <cell r="CB55" t="str">
            <v>LIDESEM LTDA</v>
          </cell>
          <cell r="CC55" t="str">
            <v>JORGE CELIS</v>
          </cell>
          <cell r="CD55">
            <v>7760000</v>
          </cell>
          <cell r="CE55" t="str">
            <v>SI</v>
          </cell>
          <cell r="CF55">
            <v>0</v>
          </cell>
          <cell r="CG55">
            <v>0</v>
          </cell>
          <cell r="CH55">
            <v>0</v>
          </cell>
          <cell r="CI55" t="str">
            <v>INADMISIBLE</v>
          </cell>
          <cell r="CJ55" t="str">
            <v>INSTITUCIÓN INHABILITADA</v>
          </cell>
          <cell r="CK55">
            <v>0</v>
          </cell>
          <cell r="CL55">
            <v>0</v>
          </cell>
          <cell r="CM55">
            <v>0</v>
          </cell>
          <cell r="CN55" t="str">
            <v>NO</v>
          </cell>
          <cell r="CO55">
            <v>0</v>
          </cell>
          <cell r="CP55">
            <v>0</v>
          </cell>
          <cell r="CQ55">
            <v>0</v>
          </cell>
          <cell r="CR55">
            <v>0</v>
          </cell>
          <cell r="CS55">
            <v>0</v>
          </cell>
          <cell r="CT55">
            <v>0</v>
          </cell>
          <cell r="CU55">
            <v>0</v>
          </cell>
          <cell r="CV55">
            <v>0</v>
          </cell>
          <cell r="CW55">
            <v>0</v>
          </cell>
          <cell r="CX55">
            <v>0</v>
          </cell>
          <cell r="CY55" t="str">
            <v/>
          </cell>
          <cell r="CZ55" t="str">
            <v>INADMISIBLE</v>
          </cell>
          <cell r="DA55">
            <v>0</v>
          </cell>
          <cell r="DB55">
            <v>0</v>
          </cell>
          <cell r="DC55">
            <v>0</v>
          </cell>
          <cell r="DD55">
            <v>0</v>
          </cell>
          <cell r="DE55">
            <v>0</v>
          </cell>
          <cell r="DF55">
            <v>0</v>
          </cell>
          <cell r="DG55" t="str">
            <v/>
          </cell>
          <cell r="DH55" t="str">
            <v/>
          </cell>
          <cell r="DI55">
            <v>0</v>
          </cell>
          <cell r="DJ55">
            <v>0</v>
          </cell>
          <cell r="DK55">
            <v>0</v>
          </cell>
          <cell r="DL55">
            <v>0</v>
          </cell>
          <cell r="DM55">
            <v>0</v>
          </cell>
          <cell r="DN55">
            <v>47</v>
          </cell>
          <cell r="DO55" t="str">
            <v>INADMISIBLE</v>
          </cell>
          <cell r="DP55">
            <v>0</v>
          </cell>
          <cell r="DQ55">
            <v>0</v>
          </cell>
        </row>
        <row r="56">
          <cell r="D56">
            <v>48</v>
          </cell>
          <cell r="E56" t="str">
            <v>56.077.790-6</v>
          </cell>
          <cell r="F56" t="str">
            <v>CAMARAS DOÑA OLGA</v>
          </cell>
          <cell r="G56" t="str">
            <v>CONDOMINIO DOÑA OLGA</v>
          </cell>
          <cell r="H56" t="str">
            <v>HABILITADO</v>
          </cell>
          <cell r="I56" t="str">
            <v>Validada</v>
          </cell>
          <cell r="J56">
            <v>42866.434699074074</v>
          </cell>
          <cell r="K56">
            <v>42916</v>
          </cell>
          <cell r="L56" t="str">
            <v>DIRECTIVA ESTÁ POR VENCER</v>
          </cell>
          <cell r="M56" t="str">
            <v>DIRECTIVA VENCE EL MES  6</v>
          </cell>
          <cell r="N56" t="str">
            <v>OK</v>
          </cell>
          <cell r="O56">
            <v>0</v>
          </cell>
          <cell r="P56">
            <v>48</v>
          </cell>
          <cell r="Q56">
            <v>0</v>
          </cell>
          <cell r="R56" t="str">
            <v>AVDA LOS AROMOS 2572</v>
          </cell>
          <cell r="S56" t="str">
            <v>Iquique</v>
          </cell>
          <cell r="T56" t="str">
            <v>Alto Hospicio</v>
          </cell>
          <cell r="U56">
            <v>0</v>
          </cell>
          <cell r="V56">
            <v>942332239</v>
          </cell>
          <cell r="W56" t="str">
            <v>condominio.donaolga2017@gmail.com</v>
          </cell>
          <cell r="X56">
            <v>0</v>
          </cell>
          <cell r="Y56">
            <v>41455</v>
          </cell>
          <cell r="Z56">
            <v>42916</v>
          </cell>
          <cell r="AA56">
            <v>40210</v>
          </cell>
          <cell r="AB56">
            <v>86095072</v>
          </cell>
          <cell r="AC56" t="str">
            <v>CONDOMINIO DOÑA OLGA</v>
          </cell>
          <cell r="AD56" t="str">
            <v>BANCO DE CREDITO E INVERSIONES</v>
          </cell>
          <cell r="AE56" t="str">
            <v>CUENTA CORRIENTE</v>
          </cell>
          <cell r="AF56">
            <v>0</v>
          </cell>
          <cell r="AG56" t="str">
            <v>HABILITADO</v>
          </cell>
          <cell r="AH56" t="str">
            <v>JENISA ORTEGA SEPULVEDA</v>
          </cell>
          <cell r="AI56" t="str">
            <v>13.212.604-6</v>
          </cell>
          <cell r="AJ56" t="str">
            <v>calle 1 norte 3425</v>
          </cell>
          <cell r="AK56">
            <v>0</v>
          </cell>
          <cell r="AL56">
            <v>942332239</v>
          </cell>
          <cell r="AM56" t="str">
            <v>j.v.donaolga@gmail.com</v>
          </cell>
          <cell r="AN56" t="str">
            <v xml:space="preserve"> </v>
          </cell>
          <cell r="AO56" t="str">
            <v>NO</v>
          </cell>
          <cell r="AP56">
            <v>0</v>
          </cell>
          <cell r="AQ56" t="str">
            <v>HABILITADO</v>
          </cell>
          <cell r="AR56" t="str">
            <v>JENISA ORTEGA SEPULVEDA</v>
          </cell>
          <cell r="AS56" t="str">
            <v>13.212.604-6</v>
          </cell>
          <cell r="AT56">
            <v>0</v>
          </cell>
          <cell r="AU56">
            <v>0</v>
          </cell>
          <cell r="AV56">
            <v>0</v>
          </cell>
          <cell r="AW56">
            <v>0</v>
          </cell>
          <cell r="AX56">
            <v>0</v>
          </cell>
          <cell r="AY56" t="str">
            <v>NO</v>
          </cell>
          <cell r="AZ56">
            <v>0</v>
          </cell>
          <cell r="BA56">
            <v>0</v>
          </cell>
          <cell r="BB56">
            <v>0</v>
          </cell>
          <cell r="BC56">
            <v>0</v>
          </cell>
          <cell r="BD56">
            <v>0</v>
          </cell>
          <cell r="BE56">
            <v>0</v>
          </cell>
          <cell r="BF56">
            <v>0</v>
          </cell>
          <cell r="BG56">
            <v>0</v>
          </cell>
          <cell r="BH56" t="str">
            <v>IQUIQUE</v>
          </cell>
          <cell r="BI56" t="str">
            <v>ALTO HOSPICIO</v>
          </cell>
          <cell r="BJ56" t="str">
            <v>VILLA FREI</v>
          </cell>
          <cell r="BK56">
            <v>0</v>
          </cell>
          <cell r="BL56">
            <v>0</v>
          </cell>
          <cell r="BM56" t="e">
            <v>#VALUE!</v>
          </cell>
          <cell r="BN56" t="str">
            <v>NUEVO</v>
          </cell>
          <cell r="BO56" t="str">
            <v>SITUACIONAL</v>
          </cell>
          <cell r="BP56" t="str">
            <v>CAMARAS</v>
          </cell>
          <cell r="BQ56">
            <v>0</v>
          </cell>
          <cell r="BR56">
            <v>6</v>
          </cell>
          <cell r="BS56">
            <v>43009</v>
          </cell>
          <cell r="BT56">
            <v>43191</v>
          </cell>
          <cell r="BU56">
            <v>0</v>
          </cell>
          <cell r="BV56">
            <v>0</v>
          </cell>
          <cell r="BW56">
            <v>8000000</v>
          </cell>
          <cell r="BX56">
            <v>0</v>
          </cell>
          <cell r="BY56">
            <v>0</v>
          </cell>
          <cell r="BZ56">
            <v>8000000</v>
          </cell>
          <cell r="CA56">
            <v>0</v>
          </cell>
          <cell r="CB56" t="str">
            <v>LIDESEM LTDA</v>
          </cell>
          <cell r="CC56" t="str">
            <v>JORGE CELIS</v>
          </cell>
          <cell r="CD56">
            <v>7760000</v>
          </cell>
          <cell r="CE56" t="str">
            <v>SI</v>
          </cell>
          <cell r="CF56" t="str">
            <v>INCOMPLETO</v>
          </cell>
          <cell r="CG56">
            <v>0</v>
          </cell>
          <cell r="CH56">
            <v>0</v>
          </cell>
          <cell r="CI56" t="str">
            <v>ADMISIBLE</v>
          </cell>
          <cell r="CJ56" t="str">
            <v>SIN OBSERVACIONES DE ADMISIBILIDAD</v>
          </cell>
          <cell r="CK56" t="str">
            <v>ANEXO 23 SIN REQUERIMIENTOS TECNICOS PERTENECIENTES A ALTO HOSPICIO</v>
          </cell>
          <cell r="CL56">
            <v>0</v>
          </cell>
          <cell r="CM56">
            <v>0</v>
          </cell>
          <cell r="CN56" t="str">
            <v>NO</v>
          </cell>
          <cell r="CO56">
            <v>0</v>
          </cell>
          <cell r="CP56">
            <v>0</v>
          </cell>
          <cell r="CQ56" t="str">
            <v>NO</v>
          </cell>
          <cell r="CR56" t="str">
            <v>JORGE ESCALONA</v>
          </cell>
          <cell r="CS56" t="str">
            <v xml:space="preserve">1. DE ADJUDICAR DEBE INCORPORAR PANTALLA O MONITOR DE LAS CAMARAS, LA CUAL DEBE QUEDAR EN PROPIEDAD DE LA INSTITUCIÓN.  
</v>
          </cell>
          <cell r="CT56" t="str">
            <v>SITUACIONAL</v>
          </cell>
          <cell r="CU56" t="str">
            <v>Iquique</v>
          </cell>
          <cell r="CV56">
            <v>8000000</v>
          </cell>
          <cell r="CW56">
            <v>8000000</v>
          </cell>
          <cell r="CX56">
            <v>0</v>
          </cell>
          <cell r="CY56">
            <v>0.78</v>
          </cell>
          <cell r="CZ56" t="str">
            <v>ELEGIBLE</v>
          </cell>
          <cell r="DA56">
            <v>0</v>
          </cell>
          <cell r="DB56">
            <v>8000000</v>
          </cell>
          <cell r="DC56">
            <v>8000000</v>
          </cell>
          <cell r="DD56">
            <v>0</v>
          </cell>
          <cell r="DE56" t="str">
            <v>NO ADJUDICADO</v>
          </cell>
          <cell r="DF56">
            <v>0</v>
          </cell>
          <cell r="DG56" t="str">
            <v/>
          </cell>
          <cell r="DH56" t="str">
            <v/>
          </cell>
          <cell r="DI56">
            <v>0</v>
          </cell>
          <cell r="DJ56">
            <v>0</v>
          </cell>
          <cell r="DK56">
            <v>0</v>
          </cell>
          <cell r="DL56">
            <v>0</v>
          </cell>
          <cell r="DM56">
            <v>0</v>
          </cell>
          <cell r="DN56">
            <v>48</v>
          </cell>
          <cell r="DO56" t="str">
            <v>NO ADJUDICADO</v>
          </cell>
          <cell r="DP56">
            <v>0</v>
          </cell>
          <cell r="DQ56">
            <v>0</v>
          </cell>
        </row>
        <row r="57">
          <cell r="D57">
            <v>49</v>
          </cell>
          <cell r="E57" t="str">
            <v>65.102.232-0</v>
          </cell>
          <cell r="F57" t="str">
            <v>CAMARAS ALTOS DEL SUR</v>
          </cell>
          <cell r="G57" t="str">
            <v>JUNTA DE VECINOS ALTOS DEL SUR</v>
          </cell>
          <cell r="H57" t="str">
            <v>HABILITADO</v>
          </cell>
          <cell r="I57" t="str">
            <v>Validada</v>
          </cell>
          <cell r="J57">
            <v>42837.495358796295</v>
          </cell>
          <cell r="K57">
            <v>43532</v>
          </cell>
          <cell r="L57" t="str">
            <v>DIRECTIVA VIGENTE</v>
          </cell>
          <cell r="M57" t="str">
            <v>OK</v>
          </cell>
          <cell r="N57" t="str">
            <v>OK</v>
          </cell>
          <cell r="O57">
            <v>0</v>
          </cell>
          <cell r="P57">
            <v>49</v>
          </cell>
          <cell r="Q57">
            <v>0</v>
          </cell>
          <cell r="R57" t="str">
            <v>pasaje altos del norte 4526</v>
          </cell>
          <cell r="S57" t="str">
            <v>Iquique</v>
          </cell>
          <cell r="T57" t="str">
            <v>Alto Hospicio</v>
          </cell>
          <cell r="U57">
            <v>977062294</v>
          </cell>
          <cell r="V57">
            <v>977062294</v>
          </cell>
          <cell r="W57" t="str">
            <v>jjvvaltosdelsur@gmail.com</v>
          </cell>
          <cell r="X57">
            <v>0</v>
          </cell>
          <cell r="Y57">
            <v>42802</v>
          </cell>
          <cell r="Z57">
            <v>43532</v>
          </cell>
          <cell r="AA57">
            <v>41961</v>
          </cell>
          <cell r="AB57">
            <v>1870537286</v>
          </cell>
          <cell r="AC57" t="str">
            <v>junta de vecinos altos del sur</v>
          </cell>
          <cell r="AD57" t="str">
            <v>BANCO ESTADO DE CHILE</v>
          </cell>
          <cell r="AE57" t="str">
            <v>CUENTA DE AHORROS</v>
          </cell>
          <cell r="AF57">
            <v>0</v>
          </cell>
          <cell r="AG57" t="str">
            <v>HABILITADO</v>
          </cell>
          <cell r="AH57" t="str">
            <v>maritza odette leon rodriguez</v>
          </cell>
          <cell r="AI57" t="str">
            <v>11.667.401-7</v>
          </cell>
          <cell r="AJ57" t="str">
            <v>pasaje altos del norte 4526</v>
          </cell>
          <cell r="AK57">
            <v>977062294</v>
          </cell>
          <cell r="AL57">
            <v>977062294</v>
          </cell>
          <cell r="AM57" t="str">
            <v>jjvvaltosdelsur@gmail.com</v>
          </cell>
          <cell r="AN57" t="str">
            <v xml:space="preserve"> </v>
          </cell>
          <cell r="AO57" t="str">
            <v>NO</v>
          </cell>
          <cell r="AP57">
            <v>0</v>
          </cell>
          <cell r="AQ57" t="str">
            <v>HABILITADO</v>
          </cell>
          <cell r="AR57" t="str">
            <v>MARTIZA LEON RODRIGUEZ</v>
          </cell>
          <cell r="AS57" t="str">
            <v>11.667.401-7</v>
          </cell>
          <cell r="AT57">
            <v>0</v>
          </cell>
          <cell r="AU57">
            <v>0</v>
          </cell>
          <cell r="AV57">
            <v>0</v>
          </cell>
          <cell r="AW57">
            <v>0</v>
          </cell>
          <cell r="AX57">
            <v>0</v>
          </cell>
          <cell r="AY57" t="str">
            <v>NO</v>
          </cell>
          <cell r="AZ57">
            <v>0</v>
          </cell>
          <cell r="BA57">
            <v>0</v>
          </cell>
          <cell r="BB57">
            <v>0</v>
          </cell>
          <cell r="BC57">
            <v>0</v>
          </cell>
          <cell r="BD57">
            <v>0</v>
          </cell>
          <cell r="BE57">
            <v>0</v>
          </cell>
          <cell r="BF57">
            <v>0</v>
          </cell>
          <cell r="BG57">
            <v>0</v>
          </cell>
          <cell r="BH57" t="str">
            <v>IQUIQUE</v>
          </cell>
          <cell r="BI57" t="str">
            <v>ALTO HOSPICIO</v>
          </cell>
          <cell r="BJ57">
            <v>0</v>
          </cell>
          <cell r="BK57">
            <v>0</v>
          </cell>
          <cell r="BL57">
            <v>0</v>
          </cell>
          <cell r="BM57" t="e">
            <v>#VALUE!</v>
          </cell>
          <cell r="BN57" t="str">
            <v>NUEVO</v>
          </cell>
          <cell r="BO57" t="str">
            <v>SITUACIONAL</v>
          </cell>
          <cell r="BP57" t="str">
            <v>CAMARAS</v>
          </cell>
          <cell r="BQ57">
            <v>0</v>
          </cell>
          <cell r="BR57">
            <v>6</v>
          </cell>
          <cell r="BS57">
            <v>43009</v>
          </cell>
          <cell r="BT57">
            <v>43191</v>
          </cell>
          <cell r="BU57" t="str">
            <v>Reducir los indices de delincuencia, victimización y minimizar los factores de riesgo en la población de esta junta de vecinos, a través de la instalación de un sistema autónomo de cámaras de televigilancia vecinal. 15 CÁMARAS</v>
          </cell>
          <cell r="BV57">
            <v>0</v>
          </cell>
          <cell r="BW57">
            <v>8000000</v>
          </cell>
          <cell r="BX57">
            <v>0</v>
          </cell>
          <cell r="BY57">
            <v>0</v>
          </cell>
          <cell r="BZ57">
            <v>8000000</v>
          </cell>
          <cell r="CA57">
            <v>0</v>
          </cell>
          <cell r="CB57" t="str">
            <v>LIDESEM LTDA</v>
          </cell>
          <cell r="CC57" t="str">
            <v>JORGE CELIS</v>
          </cell>
          <cell r="CD57">
            <v>7852500</v>
          </cell>
          <cell r="CE57" t="str">
            <v>SI</v>
          </cell>
          <cell r="CF57" t="str">
            <v>INCOMPLETO</v>
          </cell>
          <cell r="CG57">
            <v>0</v>
          </cell>
          <cell r="CH57">
            <v>0</v>
          </cell>
          <cell r="CI57" t="str">
            <v>ADMISIBLE</v>
          </cell>
          <cell r="CJ57" t="str">
            <v>SIN OBSERVACIONES DE ADMISIBILIDAD</v>
          </cell>
          <cell r="CK57" t="str">
            <v>ANEXO 23 SIN REQUERIMIENTOS TECNICOS PERTENECIENTES A ALTO HOSPICIO</v>
          </cell>
          <cell r="CL57">
            <v>0</v>
          </cell>
          <cell r="CM57">
            <v>0</v>
          </cell>
          <cell r="CN57" t="str">
            <v>NO</v>
          </cell>
          <cell r="CO57">
            <v>0</v>
          </cell>
          <cell r="CP57">
            <v>0</v>
          </cell>
          <cell r="CQ57" t="str">
            <v>NO</v>
          </cell>
          <cell r="CR57" t="str">
            <v>JORGE ESCALONA</v>
          </cell>
          <cell r="CS57" t="str">
            <v xml:space="preserve">1. DE ADJUDICAR DEBE INCORPORAR PANTALLA O MONITOR DE LAS CAMARAS, LA CUAL DEBE QUEDAR EN PROPIEDAD DE LA INSTITUCIÓN.  
</v>
          </cell>
          <cell r="CT57" t="str">
            <v>SITUACIONAL</v>
          </cell>
          <cell r="CU57" t="str">
            <v>Iquique</v>
          </cell>
          <cell r="CV57">
            <v>8000000</v>
          </cell>
          <cell r="CW57">
            <v>8000000</v>
          </cell>
          <cell r="CX57">
            <v>0</v>
          </cell>
          <cell r="CY57">
            <v>0.78</v>
          </cell>
          <cell r="CZ57" t="str">
            <v>ELEGIBLE</v>
          </cell>
          <cell r="DA57">
            <v>0</v>
          </cell>
          <cell r="DB57">
            <v>8000000</v>
          </cell>
          <cell r="DC57">
            <v>8000000</v>
          </cell>
          <cell r="DD57">
            <v>0</v>
          </cell>
          <cell r="DE57" t="str">
            <v>ADJUDICADO</v>
          </cell>
          <cell r="DF57">
            <v>0</v>
          </cell>
          <cell r="DG57" t="str">
            <v/>
          </cell>
          <cell r="DH57">
            <v>8000000</v>
          </cell>
          <cell r="DI57">
            <v>0</v>
          </cell>
          <cell r="DJ57" t="str">
            <v>ENTREGADO</v>
          </cell>
          <cell r="DK57">
            <v>0</v>
          </cell>
          <cell r="DL57">
            <v>0</v>
          </cell>
          <cell r="DM57">
            <v>0</v>
          </cell>
          <cell r="DN57">
            <v>49</v>
          </cell>
          <cell r="DO57" t="str">
            <v>ADJUDICADO</v>
          </cell>
          <cell r="DP57">
            <v>0</v>
          </cell>
          <cell r="DQ57">
            <v>0</v>
          </cell>
        </row>
        <row r="58">
          <cell r="D58">
            <v>50</v>
          </cell>
          <cell r="E58" t="str">
            <v>65.044.959-2</v>
          </cell>
          <cell r="F58" t="str">
            <v>LUMINARIA WIPALA</v>
          </cell>
          <cell r="G58" t="str">
            <v>COMITE INDIGENA WIPALA DE MEJORAMIENTO Y SEGURIDAD</v>
          </cell>
          <cell r="H58" t="str">
            <v>HABILITADO</v>
          </cell>
          <cell r="I58" t="str">
            <v>Validada</v>
          </cell>
          <cell r="J58">
            <v>42870.392291666663</v>
          </cell>
          <cell r="K58">
            <v>43496</v>
          </cell>
          <cell r="L58" t="str">
            <v>DIRECTIVA VIGENTE</v>
          </cell>
          <cell r="M58" t="str">
            <v>OK</v>
          </cell>
          <cell r="N58" t="str">
            <v>OK</v>
          </cell>
          <cell r="O58">
            <v>0</v>
          </cell>
          <cell r="P58">
            <v>50</v>
          </cell>
          <cell r="Q58">
            <v>0</v>
          </cell>
          <cell r="R58" t="str">
            <v>pasaje wipala 4246</v>
          </cell>
          <cell r="S58" t="str">
            <v>Iquique</v>
          </cell>
          <cell r="T58" t="str">
            <v>Alto Hospicio</v>
          </cell>
          <cell r="U58">
            <v>0</v>
          </cell>
          <cell r="V58">
            <v>956547565</v>
          </cell>
          <cell r="W58" t="str">
            <v>comiteindigenawipala2017@gmail.com</v>
          </cell>
          <cell r="X58">
            <v>0</v>
          </cell>
          <cell r="Y58">
            <v>42400</v>
          </cell>
          <cell r="Z58">
            <v>43496</v>
          </cell>
          <cell r="AA58">
            <v>40786</v>
          </cell>
          <cell r="AB58">
            <v>1860392115</v>
          </cell>
          <cell r="AC58" t="str">
            <v>comite indigena wipala de mejoramiento y seguridad</v>
          </cell>
          <cell r="AD58" t="str">
            <v>BANCO ESTADO DE CHILE</v>
          </cell>
          <cell r="AE58" t="str">
            <v>CUENTA DE AHORROS</v>
          </cell>
          <cell r="AF58">
            <v>0</v>
          </cell>
          <cell r="AG58" t="str">
            <v>HABILITADO</v>
          </cell>
          <cell r="AH58" t="str">
            <v>luis leonardo astudillo carpio</v>
          </cell>
          <cell r="AI58" t="str">
            <v>7.711.366-5</v>
          </cell>
          <cell r="AJ58" t="str">
            <v>pasaje wipala 4246</v>
          </cell>
          <cell r="AK58">
            <v>0</v>
          </cell>
          <cell r="AL58">
            <v>956547565</v>
          </cell>
          <cell r="AM58" t="str">
            <v>comiteindigenawipala2017@gmail.com</v>
          </cell>
          <cell r="AN58" t="str">
            <v xml:space="preserve"> </v>
          </cell>
          <cell r="AO58" t="str">
            <v>NO</v>
          </cell>
          <cell r="AP58">
            <v>0</v>
          </cell>
          <cell r="AQ58" t="str">
            <v>HABILITADO</v>
          </cell>
          <cell r="AR58" t="str">
            <v>LUIS LEONARDO ASTUDILLO CARPIO</v>
          </cell>
          <cell r="AS58" t="str">
            <v>7.711.366-5</v>
          </cell>
          <cell r="AT58">
            <v>0</v>
          </cell>
          <cell r="AU58">
            <v>0</v>
          </cell>
          <cell r="AV58">
            <v>0</v>
          </cell>
          <cell r="AW58">
            <v>0</v>
          </cell>
          <cell r="AX58">
            <v>0</v>
          </cell>
          <cell r="AY58" t="str">
            <v>NO</v>
          </cell>
          <cell r="AZ58">
            <v>0</v>
          </cell>
          <cell r="BA58">
            <v>0</v>
          </cell>
          <cell r="BB58">
            <v>0</v>
          </cell>
          <cell r="BC58">
            <v>0</v>
          </cell>
          <cell r="BD58">
            <v>0</v>
          </cell>
          <cell r="BE58">
            <v>0</v>
          </cell>
          <cell r="BF58">
            <v>0</v>
          </cell>
          <cell r="BG58">
            <v>0</v>
          </cell>
          <cell r="BH58" t="str">
            <v>IQUIQUE</v>
          </cell>
          <cell r="BI58" t="str">
            <v>ALTO HOSPICIO</v>
          </cell>
          <cell r="BJ58">
            <v>0</v>
          </cell>
          <cell r="BK58">
            <v>0</v>
          </cell>
          <cell r="BL58">
            <v>0</v>
          </cell>
          <cell r="BM58" t="e">
            <v>#VALUE!</v>
          </cell>
          <cell r="BN58" t="str">
            <v>NUEVO</v>
          </cell>
          <cell r="BO58" t="str">
            <v>SITUACIONAL</v>
          </cell>
          <cell r="BP58" t="str">
            <v>ILUMINACIÓN</v>
          </cell>
          <cell r="BQ58">
            <v>0</v>
          </cell>
          <cell r="BR58" t="str">
            <v>INGRESAR SOLO NUMERO DE CANTIDAD DE MESES A EJECUTAR</v>
          </cell>
          <cell r="BS58" t="str">
            <v>INGRESAR FECHA</v>
          </cell>
          <cell r="BT58" t="e">
            <v>#VALUE!</v>
          </cell>
          <cell r="BU58" t="str">
            <v>INSTALACION DE SISTEMA DE LUMINARIAS FOTOVOLAICAS INTEGRADO EN EL SECTOR DONDE SE ENCUENTRA UBICADO EL COMITÉ INDIGENA WIPALA DE MEJORAMIENTO Y SEGURIDAD</v>
          </cell>
          <cell r="BV58">
            <v>0</v>
          </cell>
          <cell r="BW58">
            <v>20000000</v>
          </cell>
          <cell r="BX58">
            <v>0</v>
          </cell>
          <cell r="BY58">
            <v>0</v>
          </cell>
          <cell r="BZ58">
            <v>20000000</v>
          </cell>
          <cell r="CA58">
            <v>0</v>
          </cell>
          <cell r="CB58" t="str">
            <v>LIDESEM LTDA</v>
          </cell>
          <cell r="CC58" t="str">
            <v>JORGE CELIS ARELLANO</v>
          </cell>
          <cell r="CD58">
            <v>18800053</v>
          </cell>
          <cell r="CE58" t="str">
            <v>SI</v>
          </cell>
          <cell r="CF58">
            <v>0</v>
          </cell>
          <cell r="CG58">
            <v>0</v>
          </cell>
          <cell r="CH58">
            <v>0</v>
          </cell>
          <cell r="CI58" t="str">
            <v>ADMISIBLE</v>
          </cell>
          <cell r="CJ58" t="str">
            <v>SIN OBSERVACIONES DE ADMISIBILIDAD</v>
          </cell>
          <cell r="CK58" t="str">
            <v>CHEQUEAR CALCULO LUMINICO</v>
          </cell>
          <cell r="CL58">
            <v>0</v>
          </cell>
          <cell r="CM58">
            <v>0</v>
          </cell>
          <cell r="CN58" t="str">
            <v>NO</v>
          </cell>
          <cell r="CO58">
            <v>0</v>
          </cell>
          <cell r="CP58">
            <v>0</v>
          </cell>
          <cell r="CQ58" t="str">
            <v>NO</v>
          </cell>
          <cell r="CR58" t="str">
            <v>RENE LAMBERT</v>
          </cell>
          <cell r="CS58"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CT58" t="str">
            <v>SITUACIONAL</v>
          </cell>
          <cell r="CU58" t="str">
            <v>Iquique</v>
          </cell>
          <cell r="CV58">
            <v>20000000</v>
          </cell>
          <cell r="CW58">
            <v>0</v>
          </cell>
          <cell r="CX58">
            <v>20000000</v>
          </cell>
          <cell r="CY58">
            <v>0.59450000000000003</v>
          </cell>
          <cell r="CZ58" t="str">
            <v>NO ELEGIBLE</v>
          </cell>
          <cell r="DA58">
            <v>0</v>
          </cell>
          <cell r="DB58">
            <v>0</v>
          </cell>
          <cell r="DC58">
            <v>0</v>
          </cell>
          <cell r="DD58">
            <v>0</v>
          </cell>
          <cell r="DE58">
            <v>0</v>
          </cell>
          <cell r="DF58">
            <v>0</v>
          </cell>
          <cell r="DG58" t="str">
            <v/>
          </cell>
          <cell r="DH58" t="str">
            <v/>
          </cell>
          <cell r="DI58">
            <v>0</v>
          </cell>
          <cell r="DJ58">
            <v>0</v>
          </cell>
          <cell r="DK58">
            <v>0</v>
          </cell>
          <cell r="DL58">
            <v>0</v>
          </cell>
          <cell r="DM58">
            <v>0</v>
          </cell>
          <cell r="DN58">
            <v>50</v>
          </cell>
          <cell r="DO58" t="str">
            <v>NO ELEGIBLE</v>
          </cell>
          <cell r="DP58">
            <v>0</v>
          </cell>
          <cell r="DQ58">
            <v>0</v>
          </cell>
        </row>
        <row r="59">
          <cell r="D59">
            <v>51</v>
          </cell>
          <cell r="E59" t="str">
            <v>65.102.092-1</v>
          </cell>
          <cell r="F59" t="str">
            <v>CONTINUIDAD CAMARAS NORTE GRANDE</v>
          </cell>
          <cell r="G59" t="str">
            <v>JUNTA DE VECINOS NORTE GRANDE</v>
          </cell>
          <cell r="H59" t="str">
            <v>INHABILITADO</v>
          </cell>
          <cell r="I59" t="str">
            <v>Validada</v>
          </cell>
          <cell r="J59">
            <v>42864.444513888891</v>
          </cell>
          <cell r="K59">
            <v>42900</v>
          </cell>
          <cell r="L59" t="str">
            <v>DIRECTIVA ESTÁ POR VENCER</v>
          </cell>
          <cell r="M59" t="str">
            <v>DIRECTIVA VENCE EL MES  6</v>
          </cell>
          <cell r="N59" t="str">
            <v>OK</v>
          </cell>
          <cell r="O59">
            <v>0</v>
          </cell>
          <cell r="P59">
            <v>51</v>
          </cell>
          <cell r="Q59">
            <v>0</v>
          </cell>
          <cell r="R59" t="str">
            <v>NACIONES UNIDAS SIN NUMERO</v>
          </cell>
          <cell r="S59" t="str">
            <v>Iquique</v>
          </cell>
          <cell r="T59" t="str">
            <v>Alto Hospicio</v>
          </cell>
          <cell r="U59">
            <v>83654847</v>
          </cell>
          <cell r="V59">
            <v>83654847</v>
          </cell>
          <cell r="W59" t="str">
            <v>junvecnortegrande@gmail.com</v>
          </cell>
          <cell r="X59">
            <v>0</v>
          </cell>
          <cell r="Y59">
            <v>41804</v>
          </cell>
          <cell r="Z59">
            <v>42900</v>
          </cell>
          <cell r="AA59">
            <v>39212</v>
          </cell>
          <cell r="AB59">
            <v>81651020921</v>
          </cell>
          <cell r="AC59" t="str">
            <v>Junta de vecinos norte grande</v>
          </cell>
          <cell r="AD59" t="str">
            <v>BANCO ESTADO DE CHILE</v>
          </cell>
          <cell r="AE59" t="str">
            <v>CUENTA DE AHORROS</v>
          </cell>
          <cell r="AF59">
            <v>0</v>
          </cell>
          <cell r="AG59" t="str">
            <v>INHABILITADO</v>
          </cell>
          <cell r="AH59" t="str">
            <v>Verónica del Carmen Urrutia navarro</v>
          </cell>
          <cell r="AI59" t="str">
            <v>9.494.222-5</v>
          </cell>
          <cell r="AJ59" t="str">
            <v>San Fernando N°4213</v>
          </cell>
          <cell r="AK59">
            <v>83654847</v>
          </cell>
          <cell r="AL59">
            <v>83654847</v>
          </cell>
          <cell r="AM59" t="str">
            <v>junvecnortegrande@gmail.com</v>
          </cell>
          <cell r="AN59" t="str">
            <v xml:space="preserve"> </v>
          </cell>
          <cell r="AO59" t="str">
            <v>NO</v>
          </cell>
          <cell r="AP59">
            <v>0</v>
          </cell>
          <cell r="AQ59" t="str">
            <v>HABILITADO</v>
          </cell>
          <cell r="AR59" t="str">
            <v>VERONICA DEL CARMEN URRUTIA NAVARRO</v>
          </cell>
          <cell r="AS59" t="str">
            <v>9.494.222-5</v>
          </cell>
          <cell r="AT59" t="str">
            <v>SAN FERNANDO 4213</v>
          </cell>
          <cell r="AU59">
            <v>0</v>
          </cell>
          <cell r="AV59">
            <v>83654847</v>
          </cell>
          <cell r="AW59" t="str">
            <v>JUNVECNORTEGRANDE@GMAIL.COM</v>
          </cell>
          <cell r="AX59">
            <v>0</v>
          </cell>
          <cell r="AY59" t="str">
            <v>NO</v>
          </cell>
          <cell r="AZ59">
            <v>0</v>
          </cell>
          <cell r="BA59">
            <v>0</v>
          </cell>
          <cell r="BB59">
            <v>0</v>
          </cell>
          <cell r="BC59">
            <v>0</v>
          </cell>
          <cell r="BD59">
            <v>0</v>
          </cell>
          <cell r="BE59">
            <v>0</v>
          </cell>
          <cell r="BF59">
            <v>0</v>
          </cell>
          <cell r="BG59">
            <v>0</v>
          </cell>
          <cell r="BH59">
            <v>0</v>
          </cell>
          <cell r="BI59">
            <v>0</v>
          </cell>
          <cell r="BJ59">
            <v>0</v>
          </cell>
          <cell r="BK59">
            <v>750</v>
          </cell>
          <cell r="BL59">
            <v>20000</v>
          </cell>
          <cell r="BM59">
            <v>0</v>
          </cell>
          <cell r="BN59" t="str">
            <v>CONTINUIDAD</v>
          </cell>
          <cell r="BO59" t="str">
            <v>SITUACIONAL</v>
          </cell>
          <cell r="BP59" t="str">
            <v>CAMARAS</v>
          </cell>
          <cell r="BQ59">
            <v>0</v>
          </cell>
          <cell r="BR59">
            <v>6</v>
          </cell>
          <cell r="BS59">
            <v>43009</v>
          </cell>
          <cell r="BT59">
            <v>43191</v>
          </cell>
          <cell r="BU59" t="str">
            <v xml:space="preserve">INSTALACIÓN DE CAMARAS DE TELEVIGILANCIA PARA REDUCIR INDICES DE DELINCUENCIA </v>
          </cell>
          <cell r="BV59">
            <v>0</v>
          </cell>
          <cell r="BW59">
            <v>8000000</v>
          </cell>
          <cell r="BX59">
            <v>0</v>
          </cell>
          <cell r="BY59">
            <v>0</v>
          </cell>
          <cell r="BZ59">
            <v>8000000</v>
          </cell>
          <cell r="CA59">
            <v>0</v>
          </cell>
          <cell r="CB59" t="str">
            <v>LIDESEM LTDA</v>
          </cell>
          <cell r="CC59" t="str">
            <v>JORGE CELIS</v>
          </cell>
          <cell r="CD59">
            <v>7852500</v>
          </cell>
          <cell r="CE59" t="str">
            <v>SI</v>
          </cell>
          <cell r="CF59">
            <v>0</v>
          </cell>
          <cell r="CG59">
            <v>0</v>
          </cell>
          <cell r="CH59">
            <v>0</v>
          </cell>
          <cell r="CI59" t="str">
            <v>INADMISIBLE</v>
          </cell>
          <cell r="CJ59" t="str">
            <v>INSTITUCIÓN INHABILITADA</v>
          </cell>
          <cell r="CK59">
            <v>0</v>
          </cell>
          <cell r="CL59">
            <v>0</v>
          </cell>
          <cell r="CM59">
            <v>0</v>
          </cell>
          <cell r="CN59" t="str">
            <v>NO</v>
          </cell>
          <cell r="CO59">
            <v>0</v>
          </cell>
          <cell r="CP59">
            <v>0</v>
          </cell>
          <cell r="CQ59">
            <v>0</v>
          </cell>
          <cell r="CR59">
            <v>0</v>
          </cell>
          <cell r="CS59">
            <v>0</v>
          </cell>
          <cell r="CT59">
            <v>0</v>
          </cell>
          <cell r="CU59">
            <v>0</v>
          </cell>
          <cell r="CV59">
            <v>0</v>
          </cell>
          <cell r="CW59">
            <v>0</v>
          </cell>
          <cell r="CX59">
            <v>0</v>
          </cell>
          <cell r="CY59" t="str">
            <v/>
          </cell>
          <cell r="CZ59" t="str">
            <v>INADMISIBLE</v>
          </cell>
          <cell r="DA59">
            <v>0</v>
          </cell>
          <cell r="DB59">
            <v>0</v>
          </cell>
          <cell r="DC59">
            <v>0</v>
          </cell>
          <cell r="DD59">
            <v>0</v>
          </cell>
          <cell r="DE59">
            <v>0</v>
          </cell>
          <cell r="DF59">
            <v>0</v>
          </cell>
          <cell r="DG59" t="str">
            <v/>
          </cell>
          <cell r="DH59" t="str">
            <v/>
          </cell>
          <cell r="DI59">
            <v>0</v>
          </cell>
          <cell r="DJ59">
            <v>0</v>
          </cell>
          <cell r="DK59">
            <v>0</v>
          </cell>
          <cell r="DL59">
            <v>0</v>
          </cell>
          <cell r="DM59">
            <v>0</v>
          </cell>
          <cell r="DN59">
            <v>51</v>
          </cell>
          <cell r="DO59" t="str">
            <v>INADMISIBLE</v>
          </cell>
          <cell r="DP59">
            <v>0</v>
          </cell>
          <cell r="DQ59">
            <v>0</v>
          </cell>
        </row>
        <row r="60">
          <cell r="D60">
            <v>52</v>
          </cell>
          <cell r="E60" t="str">
            <v>65.028.446-1</v>
          </cell>
          <cell r="F60" t="str">
            <v>CAMARAS MUJER EMPRENDEDORAS 2</v>
          </cell>
          <cell r="G60" t="str">
            <v>JUNTA DE VECINOS MUJER EMPRENDEDORA 2</v>
          </cell>
          <cell r="H60" t="str">
            <v>HABILITADO</v>
          </cell>
          <cell r="I60" t="str">
            <v>Validada</v>
          </cell>
          <cell r="J60">
            <v>42824.413564814815</v>
          </cell>
          <cell r="K60">
            <v>42906</v>
          </cell>
          <cell r="L60" t="str">
            <v>DIRECTIVA ESTÁ POR VENCER</v>
          </cell>
          <cell r="M60" t="str">
            <v>DIRECTIVA VENCE EL MES  6</v>
          </cell>
          <cell r="N60" t="str">
            <v>OK</v>
          </cell>
          <cell r="O60">
            <v>0</v>
          </cell>
          <cell r="P60">
            <v>52</v>
          </cell>
          <cell r="Q60">
            <v>0</v>
          </cell>
          <cell r="R60" t="str">
            <v>calle serena 4595</v>
          </cell>
          <cell r="S60" t="str">
            <v>Iquique</v>
          </cell>
          <cell r="T60" t="str">
            <v>Alto Hospicio</v>
          </cell>
          <cell r="U60">
            <v>0</v>
          </cell>
          <cell r="V60">
            <v>99925283</v>
          </cell>
          <cell r="W60" t="str">
            <v>jvmujeresemprendedoras2@gmail.com</v>
          </cell>
          <cell r="X60">
            <v>0</v>
          </cell>
          <cell r="Y60">
            <v>41810</v>
          </cell>
          <cell r="Z60">
            <v>42906</v>
          </cell>
          <cell r="AA60">
            <v>39504</v>
          </cell>
          <cell r="AB60">
            <v>6219968446008</v>
          </cell>
          <cell r="AC60" t="str">
            <v>junta de vecinos mujer emprendedora 2</v>
          </cell>
          <cell r="AD60" t="str">
            <v>BANCO ESTADO DE CHILE</v>
          </cell>
          <cell r="AE60" t="str">
            <v>CHEQUERA ELECTRONICA/ CUENTA VISTA</v>
          </cell>
          <cell r="AF60">
            <v>0</v>
          </cell>
          <cell r="AG60" t="str">
            <v>HABILITADO</v>
          </cell>
          <cell r="AH60" t="str">
            <v>angela de lourdes rojo bravo</v>
          </cell>
          <cell r="AI60" t="str">
            <v>6.679.393-8</v>
          </cell>
          <cell r="AJ60" t="str">
            <v>calera 4409</v>
          </cell>
          <cell r="AK60">
            <v>0</v>
          </cell>
          <cell r="AL60">
            <v>99925283</v>
          </cell>
          <cell r="AM60" t="str">
            <v>jvmujeresemprendedoras2@gmail.com</v>
          </cell>
          <cell r="AN60" t="str">
            <v xml:space="preserve"> </v>
          </cell>
          <cell r="AO60" t="str">
            <v>NO</v>
          </cell>
          <cell r="AP60">
            <v>0</v>
          </cell>
          <cell r="AQ60" t="str">
            <v>HABILITADO</v>
          </cell>
          <cell r="AR60" t="str">
            <v>ANGELA ROJO BRAVO</v>
          </cell>
          <cell r="AS60" t="str">
            <v>6.679.393-8</v>
          </cell>
          <cell r="AT60">
            <v>0</v>
          </cell>
          <cell r="AU60">
            <v>0</v>
          </cell>
          <cell r="AV60">
            <v>0</v>
          </cell>
          <cell r="AW60">
            <v>0</v>
          </cell>
          <cell r="AX60">
            <v>0</v>
          </cell>
          <cell r="AY60" t="str">
            <v>NO</v>
          </cell>
          <cell r="AZ60">
            <v>0</v>
          </cell>
          <cell r="BA60">
            <v>0</v>
          </cell>
          <cell r="BB60">
            <v>0</v>
          </cell>
          <cell r="BC60">
            <v>0</v>
          </cell>
          <cell r="BD60">
            <v>0</v>
          </cell>
          <cell r="BE60">
            <v>0</v>
          </cell>
          <cell r="BF60">
            <v>0</v>
          </cell>
          <cell r="BG60">
            <v>0</v>
          </cell>
          <cell r="BH60" t="str">
            <v>IQUIQUE</v>
          </cell>
          <cell r="BI60" t="str">
            <v>ALTO HOSPICIO</v>
          </cell>
          <cell r="BJ60">
            <v>0</v>
          </cell>
          <cell r="BK60">
            <v>0</v>
          </cell>
          <cell r="BL60">
            <v>0</v>
          </cell>
          <cell r="BM60" t="e">
            <v>#VALUE!</v>
          </cell>
          <cell r="BN60" t="str">
            <v>NUEVO</v>
          </cell>
          <cell r="BO60" t="str">
            <v>SITUACIONAL</v>
          </cell>
          <cell r="BP60" t="str">
            <v>CAMARAS</v>
          </cell>
          <cell r="BQ60">
            <v>0</v>
          </cell>
          <cell r="BR60">
            <v>6</v>
          </cell>
          <cell r="BS60">
            <v>43009</v>
          </cell>
          <cell r="BT60">
            <v>43191</v>
          </cell>
          <cell r="BU60" t="str">
            <v>Reducir los indices de delincuencia, victimización y minimizar los factores de riesgo en la población de esta junta de vecinos, a través de la instalación de un sistema autónomo de cámaras de televigilancia vecinal. 15 CÁMARAS</v>
          </cell>
          <cell r="BV60">
            <v>0</v>
          </cell>
          <cell r="BW60">
            <v>8000000</v>
          </cell>
          <cell r="BX60">
            <v>0</v>
          </cell>
          <cell r="BY60">
            <v>0</v>
          </cell>
          <cell r="BZ60">
            <v>8000000</v>
          </cell>
          <cell r="CA60">
            <v>0</v>
          </cell>
          <cell r="CB60" t="str">
            <v>LIDESEM LTDA</v>
          </cell>
          <cell r="CC60" t="str">
            <v>JORGE CELIS</v>
          </cell>
          <cell r="CD60">
            <v>7852500</v>
          </cell>
          <cell r="CE60" t="str">
            <v>SI</v>
          </cell>
          <cell r="CF60" t="str">
            <v>INCOMPLETO</v>
          </cell>
          <cell r="CG60">
            <v>0</v>
          </cell>
          <cell r="CH60">
            <v>0</v>
          </cell>
          <cell r="CI60" t="str">
            <v>ADMISIBLE</v>
          </cell>
          <cell r="CJ60" t="str">
            <v>SIN OBSERVACIONES DE ADMISIBILIDAD</v>
          </cell>
          <cell r="CK60" t="str">
            <v>ANEXO 23 SIN REQUERIMIENTOS TECNICOS PERTENECIENTES A ALTO HOSPICIO</v>
          </cell>
          <cell r="CL60">
            <v>0</v>
          </cell>
          <cell r="CM60">
            <v>0</v>
          </cell>
          <cell r="CN60" t="str">
            <v>NO</v>
          </cell>
          <cell r="CO60">
            <v>0</v>
          </cell>
          <cell r="CP60">
            <v>0</v>
          </cell>
          <cell r="CQ60" t="str">
            <v>NO</v>
          </cell>
          <cell r="CR60" t="str">
            <v>JORGE ESCALONA</v>
          </cell>
          <cell r="CS60" t="str">
            <v xml:space="preserve">1. DE ADJUDICAR DEBE INCORPORAR PANTALLA O MONITOR DE LAS CAMARAS, LA CUAL DEBE QUEDAR EN PROPIEDAD DE LA INSTITUCIÓN.  
</v>
          </cell>
          <cell r="CT60" t="str">
            <v>SITUACIONAL</v>
          </cell>
          <cell r="CU60" t="str">
            <v>Iquique</v>
          </cell>
          <cell r="CV60">
            <v>8000000</v>
          </cell>
          <cell r="CW60">
            <v>8000000</v>
          </cell>
          <cell r="CX60">
            <v>0</v>
          </cell>
          <cell r="CY60">
            <v>0.78</v>
          </cell>
          <cell r="CZ60" t="str">
            <v>ELEGIBLE</v>
          </cell>
          <cell r="DA60">
            <v>0</v>
          </cell>
          <cell r="DB60">
            <v>8000000</v>
          </cell>
          <cell r="DC60">
            <v>8000000</v>
          </cell>
          <cell r="DD60">
            <v>0</v>
          </cell>
          <cell r="DE60" t="str">
            <v>ADJUDICADO</v>
          </cell>
          <cell r="DF60">
            <v>0</v>
          </cell>
          <cell r="DG60" t="str">
            <v/>
          </cell>
          <cell r="DH60">
            <v>8000000</v>
          </cell>
          <cell r="DI60">
            <v>0</v>
          </cell>
          <cell r="DJ60" t="str">
            <v>ENTREGADO</v>
          </cell>
          <cell r="DK60">
            <v>0</v>
          </cell>
          <cell r="DL60">
            <v>0</v>
          </cell>
          <cell r="DM60">
            <v>0</v>
          </cell>
          <cell r="DN60">
            <v>52</v>
          </cell>
          <cell r="DO60" t="str">
            <v>ENTREGADO</v>
          </cell>
          <cell r="DP60">
            <v>0</v>
          </cell>
          <cell r="DQ60">
            <v>0</v>
          </cell>
        </row>
        <row r="61">
          <cell r="D61">
            <v>53</v>
          </cell>
          <cell r="E61" t="str">
            <v>65.067.921-0</v>
          </cell>
          <cell r="F61" t="str">
            <v>ALARMAS JANEQUEO</v>
          </cell>
          <cell r="G61" t="str">
            <v>JUNTA DE VECINOS JANEQUEO LA LONKO INVENCIBLE</v>
          </cell>
          <cell r="H61" t="str">
            <v>HABILITADO</v>
          </cell>
          <cell r="I61" t="str">
            <v>Validada</v>
          </cell>
          <cell r="J61">
            <v>42838.386793981481</v>
          </cell>
          <cell r="K61">
            <v>43228</v>
          </cell>
          <cell r="L61" t="str">
            <v>DIRECTIVA VIGENTE</v>
          </cell>
          <cell r="M61" t="str">
            <v>OK</v>
          </cell>
          <cell r="N61" t="str">
            <v>OK</v>
          </cell>
          <cell r="O61">
            <v>0</v>
          </cell>
          <cell r="P61">
            <v>53</v>
          </cell>
          <cell r="Q61">
            <v>0</v>
          </cell>
          <cell r="R61" t="str">
            <v>PASAJE LA ARAUCARIA N#2309</v>
          </cell>
          <cell r="S61" t="str">
            <v>Iquique</v>
          </cell>
          <cell r="T61" t="str">
            <v>Alto Hospicio</v>
          </cell>
          <cell r="U61">
            <v>5694160387</v>
          </cell>
          <cell r="V61">
            <v>941603874</v>
          </cell>
          <cell r="W61" t="str">
            <v>junvecjanequeo@gmail.com</v>
          </cell>
          <cell r="X61">
            <v>0</v>
          </cell>
          <cell r="Y61">
            <v>42132</v>
          </cell>
          <cell r="Z61">
            <v>43228</v>
          </cell>
          <cell r="AA61">
            <v>41136</v>
          </cell>
          <cell r="AB61">
            <v>1870494897</v>
          </cell>
          <cell r="AC61" t="str">
            <v>JUNTA DE VECINOS JANEQUEO LA LONKO INVENCIBLE</v>
          </cell>
          <cell r="AD61" t="str">
            <v>BANCO ESTADO DE CHILE</v>
          </cell>
          <cell r="AE61" t="str">
            <v>CHEQUERA ELECTRONICA/ CUENTA VISTA</v>
          </cell>
          <cell r="AF61">
            <v>0</v>
          </cell>
          <cell r="AG61" t="str">
            <v>HABILITADO</v>
          </cell>
          <cell r="AH61" t="str">
            <v>MARCELA ALEJANDRA PORTO-CARRERO QUINTUL</v>
          </cell>
          <cell r="AI61" t="str">
            <v>15.924.684-1</v>
          </cell>
          <cell r="AJ61" t="str">
            <v>PASAJE LA ARAUCARIA N#2201</v>
          </cell>
          <cell r="AK61">
            <v>5694160387</v>
          </cell>
          <cell r="AL61">
            <v>941603874</v>
          </cell>
          <cell r="AM61" t="str">
            <v>junvecjanequeo@gmail.com</v>
          </cell>
          <cell r="AN61" t="str">
            <v xml:space="preserve"> </v>
          </cell>
          <cell r="AO61" t="str">
            <v>NO</v>
          </cell>
          <cell r="AP61">
            <v>0</v>
          </cell>
          <cell r="AQ61" t="str">
            <v>HABILITADO</v>
          </cell>
          <cell r="AR61" t="str">
            <v>MARCELA ALEJANDRA PORTO-CARRERO QUINTUL</v>
          </cell>
          <cell r="AS61" t="str">
            <v>15.924.684-1</v>
          </cell>
          <cell r="AT61">
            <v>0</v>
          </cell>
          <cell r="AU61">
            <v>0</v>
          </cell>
          <cell r="AV61">
            <v>0</v>
          </cell>
          <cell r="AW61">
            <v>0</v>
          </cell>
          <cell r="AX61">
            <v>0</v>
          </cell>
          <cell r="AY61" t="str">
            <v>NO</v>
          </cell>
          <cell r="AZ61">
            <v>0</v>
          </cell>
          <cell r="BA61">
            <v>0</v>
          </cell>
          <cell r="BB61">
            <v>0</v>
          </cell>
          <cell r="BC61">
            <v>0</v>
          </cell>
          <cell r="BD61">
            <v>0</v>
          </cell>
          <cell r="BE61">
            <v>0</v>
          </cell>
          <cell r="BF61">
            <v>0</v>
          </cell>
          <cell r="BG61">
            <v>0</v>
          </cell>
          <cell r="BH61" t="str">
            <v>IQUIQUE</v>
          </cell>
          <cell r="BI61" t="str">
            <v>ALTO HOSPICIO</v>
          </cell>
          <cell r="BJ61">
            <v>0</v>
          </cell>
          <cell r="BK61">
            <v>0</v>
          </cell>
          <cell r="BL61">
            <v>0</v>
          </cell>
          <cell r="BM61" t="e">
            <v>#VALUE!</v>
          </cell>
          <cell r="BN61" t="str">
            <v>NUEVO</v>
          </cell>
          <cell r="BO61" t="str">
            <v>SITUACIONAL</v>
          </cell>
          <cell r="BP61" t="str">
            <v>ALARMAS</v>
          </cell>
          <cell r="BQ61">
            <v>0</v>
          </cell>
          <cell r="BR61" t="str">
            <v>INGRESAR SOLO NUMERO DE CANTIDAD DE MESES A EJECUTAR</v>
          </cell>
          <cell r="BS61" t="str">
            <v>INGRESAR FECHA</v>
          </cell>
          <cell r="BT61" t="e">
            <v>#VALUE!</v>
          </cell>
          <cell r="BU61" t="str">
            <v>REDUCIR LOS INDICES DE DELINCUENCIA Y VICTIMIZACION MEDIANTE LA INSTALACION DE UN SISTEMA AUTONOMO DE ALARMAS COMUNITARIAS</v>
          </cell>
          <cell r="BV61">
            <v>0</v>
          </cell>
          <cell r="BW61">
            <v>8000000</v>
          </cell>
          <cell r="BX61">
            <v>0</v>
          </cell>
          <cell r="BY61">
            <v>0</v>
          </cell>
          <cell r="BZ61">
            <v>8000000</v>
          </cell>
          <cell r="CA61">
            <v>0</v>
          </cell>
          <cell r="CB61" t="str">
            <v>LIDESEM LTDA</v>
          </cell>
          <cell r="CC61" t="str">
            <v>JORGE CELIS</v>
          </cell>
          <cell r="CD61">
            <v>7852500</v>
          </cell>
          <cell r="CE61" t="str">
            <v>SI</v>
          </cell>
          <cell r="CF61">
            <v>0</v>
          </cell>
          <cell r="CG61">
            <v>0</v>
          </cell>
          <cell r="CH61">
            <v>0</v>
          </cell>
          <cell r="CI61" t="str">
            <v>ADMISIBLE</v>
          </cell>
          <cell r="CJ61" t="str">
            <v>SIN OBSERVACIONES DE ADMISIBILIDAD</v>
          </cell>
          <cell r="CK61">
            <v>0</v>
          </cell>
          <cell r="CL61">
            <v>0</v>
          </cell>
          <cell r="CM61">
            <v>0</v>
          </cell>
          <cell r="CN61" t="str">
            <v>NO</v>
          </cell>
          <cell r="CO61">
            <v>0</v>
          </cell>
          <cell r="CP61">
            <v>0</v>
          </cell>
          <cell r="CQ61" t="str">
            <v>NO</v>
          </cell>
          <cell r="CR61" t="str">
            <v>MIGUEL REBORIDO</v>
          </cell>
          <cell r="CS61"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CT61" t="str">
            <v>SITUACIONAL</v>
          </cell>
          <cell r="CU61" t="str">
            <v>Iquique</v>
          </cell>
          <cell r="CV61">
            <v>8000000</v>
          </cell>
          <cell r="CW61">
            <v>0</v>
          </cell>
          <cell r="CX61">
            <v>8000000</v>
          </cell>
          <cell r="CY61">
            <v>0.52950000000000008</v>
          </cell>
          <cell r="CZ61" t="str">
            <v>NO ELEGIBLE</v>
          </cell>
          <cell r="DA61">
            <v>0</v>
          </cell>
          <cell r="DB61">
            <v>0</v>
          </cell>
          <cell r="DC61">
            <v>0</v>
          </cell>
          <cell r="DD61">
            <v>0</v>
          </cell>
          <cell r="DE61">
            <v>0</v>
          </cell>
          <cell r="DF61">
            <v>0</v>
          </cell>
          <cell r="DG61" t="str">
            <v/>
          </cell>
          <cell r="DH61" t="str">
            <v/>
          </cell>
          <cell r="DI61">
            <v>0</v>
          </cell>
          <cell r="DJ61">
            <v>0</v>
          </cell>
          <cell r="DK61">
            <v>0</v>
          </cell>
          <cell r="DL61">
            <v>0</v>
          </cell>
          <cell r="DM61">
            <v>0</v>
          </cell>
          <cell r="DN61">
            <v>53</v>
          </cell>
          <cell r="DO61" t="str">
            <v>NO ELEGIBLE</v>
          </cell>
          <cell r="DP61">
            <v>0</v>
          </cell>
          <cell r="DQ61">
            <v>0</v>
          </cell>
        </row>
        <row r="62">
          <cell r="D62">
            <v>54</v>
          </cell>
          <cell r="E62" t="str">
            <v>65.021.916-3</v>
          </cell>
          <cell r="F62" t="str">
            <v>LUMINARIA DOMANASAN</v>
          </cell>
          <cell r="G62" t="str">
            <v>JUNTA DE VECINOS DOMANASAN</v>
          </cell>
          <cell r="H62" t="str">
            <v>HABILITADO</v>
          </cell>
          <cell r="I62" t="str">
            <v>Validada</v>
          </cell>
          <cell r="J62">
            <v>42838.38962962963</v>
          </cell>
          <cell r="K62">
            <v>43111</v>
          </cell>
          <cell r="L62" t="str">
            <v>DIRECTIVA VIGENTE</v>
          </cell>
          <cell r="M62" t="str">
            <v>OK</v>
          </cell>
          <cell r="N62" t="str">
            <v>OK</v>
          </cell>
          <cell r="O62">
            <v>0</v>
          </cell>
          <cell r="P62">
            <v>54</v>
          </cell>
          <cell r="Q62">
            <v>0</v>
          </cell>
          <cell r="R62" t="str">
            <v>MACHALI 4242</v>
          </cell>
          <cell r="S62" t="str">
            <v>Iquique</v>
          </cell>
          <cell r="T62" t="str">
            <v>Alto Hospicio</v>
          </cell>
          <cell r="U62">
            <v>88983765</v>
          </cell>
          <cell r="V62">
            <v>88983765</v>
          </cell>
          <cell r="W62" t="str">
            <v>juntadevecinosdomanasan@gmail.com</v>
          </cell>
          <cell r="X62">
            <v>0</v>
          </cell>
          <cell r="Y62">
            <v>42015</v>
          </cell>
          <cell r="Z62">
            <v>43111</v>
          </cell>
          <cell r="AA62">
            <v>39941</v>
          </cell>
          <cell r="AB62">
            <v>1860404709</v>
          </cell>
          <cell r="AC62" t="str">
            <v>Junta de vecinos domanasan</v>
          </cell>
          <cell r="AD62" t="str">
            <v>BANCO ESTADO DE CHILE</v>
          </cell>
          <cell r="AE62" t="str">
            <v>CUENTA DE AHORROS</v>
          </cell>
          <cell r="AF62">
            <v>0</v>
          </cell>
          <cell r="AG62" t="str">
            <v>HABILITADO</v>
          </cell>
          <cell r="AH62" t="str">
            <v>Rosa Celedon</v>
          </cell>
          <cell r="AI62" t="str">
            <v>10.028.436-7</v>
          </cell>
          <cell r="AJ62" t="str">
            <v>Los doñihues</v>
          </cell>
          <cell r="AK62">
            <v>88983765</v>
          </cell>
          <cell r="AL62">
            <v>88983765</v>
          </cell>
          <cell r="AM62" t="str">
            <v>juntadevecinosdomanasan@gmail.com</v>
          </cell>
          <cell r="AN62" t="str">
            <v xml:space="preserve"> </v>
          </cell>
          <cell r="AO62" t="str">
            <v>NO</v>
          </cell>
          <cell r="AP62">
            <v>0</v>
          </cell>
          <cell r="AQ62" t="str">
            <v>HABILITADO</v>
          </cell>
          <cell r="AR62" t="str">
            <v>ROSA CELEDON</v>
          </cell>
          <cell r="AS62" t="str">
            <v>10.028.436-7</v>
          </cell>
          <cell r="AT62">
            <v>0</v>
          </cell>
          <cell r="AU62">
            <v>0</v>
          </cell>
          <cell r="AV62">
            <v>0</v>
          </cell>
          <cell r="AW62">
            <v>0</v>
          </cell>
          <cell r="AX62">
            <v>0</v>
          </cell>
          <cell r="AY62" t="str">
            <v>NO</v>
          </cell>
          <cell r="AZ62">
            <v>0</v>
          </cell>
          <cell r="BA62">
            <v>0</v>
          </cell>
          <cell r="BB62">
            <v>0</v>
          </cell>
          <cell r="BC62">
            <v>0</v>
          </cell>
          <cell r="BD62">
            <v>0</v>
          </cell>
          <cell r="BE62">
            <v>0</v>
          </cell>
          <cell r="BF62">
            <v>0</v>
          </cell>
          <cell r="BG62">
            <v>0</v>
          </cell>
          <cell r="BH62" t="str">
            <v>IQUIQUE</v>
          </cell>
          <cell r="BI62" t="str">
            <v>ALTO HOSPICIO</v>
          </cell>
          <cell r="BJ62">
            <v>0</v>
          </cell>
          <cell r="BK62">
            <v>0</v>
          </cell>
          <cell r="BL62">
            <v>0</v>
          </cell>
          <cell r="BM62" t="e">
            <v>#VALUE!</v>
          </cell>
          <cell r="BN62" t="str">
            <v>NUEVO</v>
          </cell>
          <cell r="BO62" t="str">
            <v>SITUACIONAL</v>
          </cell>
          <cell r="BP62" t="str">
            <v>ILUMINACIÓN</v>
          </cell>
          <cell r="BQ62">
            <v>0</v>
          </cell>
          <cell r="BR62" t="str">
            <v>INGRESAR SOLO NUMERO DE CANTIDAD DE MESES A EJECUTAR</v>
          </cell>
          <cell r="BS62" t="str">
            <v>INGRESAR FECHA</v>
          </cell>
          <cell r="BT62">
            <v>0</v>
          </cell>
          <cell r="BU62" t="str">
            <v>REDUCIR LOS INDICES DE DELINCUENCIA Y VICTIMIZACION MEDIANTE LA INSTALACION DE UN SISTEMA DE ILUMINACION FOTOVOLTAICO IJNTEGRADO EN EL SECTOR DE LA JUNTA DE VECINOS DOMANASAN</v>
          </cell>
          <cell r="BV62">
            <v>0</v>
          </cell>
          <cell r="BW62">
            <v>20000000</v>
          </cell>
          <cell r="BX62">
            <v>0</v>
          </cell>
          <cell r="BY62">
            <v>0</v>
          </cell>
          <cell r="BZ62">
            <v>20000000</v>
          </cell>
          <cell r="CA62">
            <v>0</v>
          </cell>
          <cell r="CB62" t="str">
            <v>LIDESEM LTDA</v>
          </cell>
          <cell r="CC62" t="str">
            <v>JORGE CELIS ARELLANO</v>
          </cell>
          <cell r="CD62">
            <v>19800053</v>
          </cell>
          <cell r="CE62" t="str">
            <v>SI</v>
          </cell>
          <cell r="CF62">
            <v>0</v>
          </cell>
          <cell r="CG62">
            <v>0</v>
          </cell>
          <cell r="CH62">
            <v>0</v>
          </cell>
          <cell r="CI62" t="str">
            <v>ADMISIBLE</v>
          </cell>
          <cell r="CJ62" t="str">
            <v>SIN OBSERVACIONES DE ADMISIBILIDAD</v>
          </cell>
          <cell r="CK62" t="str">
            <v>CHEQUEAR CALCULO LUMINICO</v>
          </cell>
          <cell r="CL62">
            <v>0</v>
          </cell>
          <cell r="CM62">
            <v>0</v>
          </cell>
          <cell r="CN62" t="str">
            <v>NO</v>
          </cell>
          <cell r="CO62">
            <v>0</v>
          </cell>
          <cell r="CP62">
            <v>0</v>
          </cell>
          <cell r="CQ62" t="str">
            <v>NO</v>
          </cell>
          <cell r="CR62" t="str">
            <v>MIGUEL REBORIDO</v>
          </cell>
          <cell r="CS62" t="str">
            <v>1. ADJUNTAR COMPROMISO DE LAS INSTITUCIONES QUE REALIZARÁN CAPACITACIÓN EN MATERIA DE PREVENCIÓN Y SEGURIDAD CIUDADANA. 
2. LA CARTA DE COMPROMISO DEL EQUIPO DE TRABAJO  ESTA FIRMADA DE MANERA COLECTIVA. ( UNA SOLA ) MISMO EQUIPO EJECUTOR QUE EL 65 Y EL 45</v>
          </cell>
          <cell r="CT62" t="str">
            <v>SITUACIONAL</v>
          </cell>
          <cell r="CU62" t="str">
            <v>Iquique</v>
          </cell>
          <cell r="CV62">
            <v>20000000</v>
          </cell>
          <cell r="CW62">
            <v>0</v>
          </cell>
          <cell r="CX62">
            <v>20000000</v>
          </cell>
          <cell r="CY62">
            <v>0.59450000000000003</v>
          </cell>
          <cell r="CZ62" t="str">
            <v>NO ELEGIBLE</v>
          </cell>
          <cell r="DA62">
            <v>0</v>
          </cell>
          <cell r="DB62">
            <v>0</v>
          </cell>
          <cell r="DC62">
            <v>0</v>
          </cell>
          <cell r="DD62">
            <v>0</v>
          </cell>
          <cell r="DE62">
            <v>0</v>
          </cell>
          <cell r="DF62">
            <v>0</v>
          </cell>
          <cell r="DG62" t="str">
            <v/>
          </cell>
          <cell r="DH62" t="str">
            <v/>
          </cell>
          <cell r="DI62">
            <v>0</v>
          </cell>
          <cell r="DJ62">
            <v>0</v>
          </cell>
          <cell r="DK62">
            <v>0</v>
          </cell>
          <cell r="DL62">
            <v>0</v>
          </cell>
          <cell r="DM62">
            <v>0</v>
          </cell>
          <cell r="DN62">
            <v>54</v>
          </cell>
          <cell r="DO62" t="str">
            <v>NO ELEGIBLE</v>
          </cell>
          <cell r="DP62">
            <v>0</v>
          </cell>
          <cell r="DQ62">
            <v>0</v>
          </cell>
        </row>
        <row r="63">
          <cell r="D63">
            <v>55</v>
          </cell>
          <cell r="E63" t="str">
            <v>53.300.039-8</v>
          </cell>
          <cell r="F63" t="str">
            <v>LUMINARIA LA TORTUGA TRES</v>
          </cell>
          <cell r="G63" t="str">
            <v>CONDOMINIO LA TORTUGA TERCERA ETAPA</v>
          </cell>
          <cell r="H63" t="str">
            <v>HABILITADO</v>
          </cell>
          <cell r="I63" t="str">
            <v>Validada</v>
          </cell>
          <cell r="J63">
            <v>42874.627766203703</v>
          </cell>
          <cell r="K63">
            <v>43892</v>
          </cell>
          <cell r="L63" t="str">
            <v>DIRECTIVA VIGENTE</v>
          </cell>
          <cell r="M63" t="str">
            <v>OK</v>
          </cell>
          <cell r="N63" t="str">
            <v>OK</v>
          </cell>
          <cell r="O63">
            <v>0</v>
          </cell>
          <cell r="P63">
            <v>55</v>
          </cell>
          <cell r="Q63">
            <v>0</v>
          </cell>
          <cell r="R63" t="str">
            <v>santa isabel 3640</v>
          </cell>
          <cell r="S63" t="str">
            <v>Iquique</v>
          </cell>
          <cell r="T63" t="str">
            <v>Alto Hospicio</v>
          </cell>
          <cell r="U63">
            <v>0</v>
          </cell>
          <cell r="V63">
            <v>976731353</v>
          </cell>
          <cell r="W63" t="str">
            <v>condominiotortuga3@gmail.com</v>
          </cell>
          <cell r="X63">
            <v>0</v>
          </cell>
          <cell r="Y63">
            <v>42796</v>
          </cell>
          <cell r="Z63">
            <v>43892</v>
          </cell>
          <cell r="AA63">
            <v>40449</v>
          </cell>
          <cell r="AB63">
            <v>1860419579</v>
          </cell>
          <cell r="AC63" t="str">
            <v>la tortuga tercera etapa</v>
          </cell>
          <cell r="AD63" t="str">
            <v>BANCO ESTADO DE CHILE</v>
          </cell>
          <cell r="AE63" t="str">
            <v>CUENTA DE AHORROS</v>
          </cell>
          <cell r="AF63">
            <v>0</v>
          </cell>
          <cell r="AG63" t="str">
            <v>HABILITADO</v>
          </cell>
          <cell r="AH63" t="str">
            <v>maria angelica irene correa heinemann</v>
          </cell>
          <cell r="AI63" t="str">
            <v>5.530.415-7</v>
          </cell>
          <cell r="AJ63" t="str">
            <v>santa isabel 3640</v>
          </cell>
          <cell r="AK63">
            <v>0</v>
          </cell>
          <cell r="AL63">
            <v>976731353</v>
          </cell>
          <cell r="AM63" t="str">
            <v>condominiotortuga3@gmail.com</v>
          </cell>
          <cell r="AN63" t="str">
            <v xml:space="preserve"> </v>
          </cell>
          <cell r="AO63" t="str">
            <v>NO</v>
          </cell>
          <cell r="AP63">
            <v>0</v>
          </cell>
          <cell r="AQ63" t="str">
            <v>HABILITADO</v>
          </cell>
          <cell r="AR63" t="str">
            <v>MARIA ANGELICA IRENE CORREA HEINEMANN</v>
          </cell>
          <cell r="AS63" t="str">
            <v>5.530.415-7</v>
          </cell>
          <cell r="AT63">
            <v>0</v>
          </cell>
          <cell r="AU63">
            <v>0</v>
          </cell>
          <cell r="AV63">
            <v>0</v>
          </cell>
          <cell r="AW63">
            <v>0</v>
          </cell>
          <cell r="AX63">
            <v>0</v>
          </cell>
          <cell r="AY63" t="str">
            <v>NO</v>
          </cell>
          <cell r="AZ63">
            <v>0</v>
          </cell>
          <cell r="BA63">
            <v>0</v>
          </cell>
          <cell r="BB63">
            <v>0</v>
          </cell>
          <cell r="BC63">
            <v>0</v>
          </cell>
          <cell r="BD63">
            <v>0</v>
          </cell>
          <cell r="BE63">
            <v>0</v>
          </cell>
          <cell r="BF63">
            <v>0</v>
          </cell>
          <cell r="BG63">
            <v>0</v>
          </cell>
          <cell r="BH63" t="str">
            <v>IQUIQUE</v>
          </cell>
          <cell r="BI63" t="str">
            <v>ALTO HOSPICIO</v>
          </cell>
          <cell r="BJ63">
            <v>0</v>
          </cell>
          <cell r="BK63">
            <v>0</v>
          </cell>
          <cell r="BL63">
            <v>0</v>
          </cell>
          <cell r="BM63" t="e">
            <v>#VALUE!</v>
          </cell>
          <cell r="BN63" t="str">
            <v>NUEVO</v>
          </cell>
          <cell r="BO63" t="str">
            <v>SITUACIONAL</v>
          </cell>
          <cell r="BP63" t="str">
            <v>ILUMINACIÓN</v>
          </cell>
          <cell r="BQ63">
            <v>0</v>
          </cell>
          <cell r="BR63" t="str">
            <v>INGRESAR SOLO NUMERO DE CANTIDAD DE MESES A EJECUTAR</v>
          </cell>
          <cell r="BS63" t="str">
            <v>INGRESAR FECHA</v>
          </cell>
          <cell r="BT63" t="e">
            <v>#VALUE!</v>
          </cell>
          <cell r="BU63" t="str">
            <v>INSTALACION DE LUMINARIAS SOLARES EN EL SECTOR DEL CONDOMINIO LA TORTUGA TERCERA ETAPA</v>
          </cell>
          <cell r="BV63">
            <v>0</v>
          </cell>
          <cell r="BW63">
            <v>20000000</v>
          </cell>
          <cell r="BX63">
            <v>0</v>
          </cell>
          <cell r="BY63">
            <v>0</v>
          </cell>
          <cell r="BZ63">
            <v>20000000</v>
          </cell>
          <cell r="CA63">
            <v>0</v>
          </cell>
          <cell r="CB63" t="str">
            <v>LIDESEM LTDA</v>
          </cell>
          <cell r="CC63" t="str">
            <v>JORGE CELIS ARELLANO</v>
          </cell>
          <cell r="CD63">
            <v>19830</v>
          </cell>
          <cell r="CE63" t="str">
            <v>SI</v>
          </cell>
          <cell r="CF63">
            <v>0</v>
          </cell>
          <cell r="CG63">
            <v>0</v>
          </cell>
          <cell r="CH63">
            <v>0</v>
          </cell>
          <cell r="CI63" t="str">
            <v>ADMISIBLE</v>
          </cell>
          <cell r="CJ63" t="str">
            <v>SIN OBSERVACIONES DE ADMISIBILIDAD</v>
          </cell>
          <cell r="CK63" t="str">
            <v>CHEQUEAR CALCULO LUMINICO</v>
          </cell>
          <cell r="CL63">
            <v>0</v>
          </cell>
          <cell r="CM63">
            <v>0</v>
          </cell>
          <cell r="CN63" t="str">
            <v>NO</v>
          </cell>
          <cell r="CO63">
            <v>0</v>
          </cell>
          <cell r="CP63">
            <v>0</v>
          </cell>
          <cell r="CQ63" t="str">
            <v>NO</v>
          </cell>
          <cell r="CR63" t="str">
            <v>RENE LAMBERT</v>
          </cell>
          <cell r="CS63"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CT63" t="str">
            <v>SITUACIONAL</v>
          </cell>
          <cell r="CU63" t="str">
            <v>Iquique</v>
          </cell>
          <cell r="CV63">
            <v>20000000</v>
          </cell>
          <cell r="CW63">
            <v>0</v>
          </cell>
          <cell r="CX63">
            <v>20000000</v>
          </cell>
          <cell r="CY63">
            <v>0.50549999999999995</v>
          </cell>
          <cell r="CZ63" t="str">
            <v>NO ELEGIBLE</v>
          </cell>
          <cell r="DA63">
            <v>0</v>
          </cell>
          <cell r="DB63">
            <v>0</v>
          </cell>
          <cell r="DC63">
            <v>0</v>
          </cell>
          <cell r="DD63">
            <v>0</v>
          </cell>
          <cell r="DE63">
            <v>0</v>
          </cell>
          <cell r="DF63">
            <v>0</v>
          </cell>
          <cell r="DG63" t="str">
            <v/>
          </cell>
          <cell r="DH63" t="str">
            <v/>
          </cell>
          <cell r="DI63">
            <v>0</v>
          </cell>
          <cell r="DJ63">
            <v>0</v>
          </cell>
          <cell r="DK63">
            <v>0</v>
          </cell>
          <cell r="DL63">
            <v>0</v>
          </cell>
          <cell r="DM63">
            <v>0</v>
          </cell>
          <cell r="DN63">
            <v>55</v>
          </cell>
          <cell r="DO63" t="str">
            <v>NO ELEGIBLE</v>
          </cell>
          <cell r="DP63">
            <v>0</v>
          </cell>
          <cell r="DQ63">
            <v>0</v>
          </cell>
        </row>
        <row r="64">
          <cell r="D64">
            <v>56</v>
          </cell>
          <cell r="E64" t="str">
            <v>65.314.560-8</v>
          </cell>
          <cell r="F64" t="str">
            <v>CAMARAS TORTUGAS 1</v>
          </cell>
          <cell r="G64" t="str">
            <v>CONDOMINIO LA TORTUGA 1</v>
          </cell>
          <cell r="H64" t="str">
            <v>HABILITADO</v>
          </cell>
          <cell r="I64" t="str">
            <v>Validada</v>
          </cell>
          <cell r="J64">
            <v>42872.419745370367</v>
          </cell>
          <cell r="K64">
            <v>43447</v>
          </cell>
          <cell r="L64" t="str">
            <v>DIRECTIVA VIGENTE</v>
          </cell>
          <cell r="M64" t="str">
            <v>OK</v>
          </cell>
          <cell r="N64" t="str">
            <v>OK</v>
          </cell>
          <cell r="O64">
            <v>0</v>
          </cell>
          <cell r="P64">
            <v>56</v>
          </cell>
          <cell r="Q64">
            <v>0</v>
          </cell>
          <cell r="R64" t="str">
            <v>el mirador 36623z-22</v>
          </cell>
          <cell r="S64" t="str">
            <v>Iquique</v>
          </cell>
          <cell r="T64" t="str">
            <v>Alto Hospicio</v>
          </cell>
          <cell r="U64">
            <v>0</v>
          </cell>
          <cell r="V64">
            <v>84669139</v>
          </cell>
          <cell r="W64" t="str">
            <v>condominiolatortuga1aho@gmail.com</v>
          </cell>
          <cell r="X64">
            <v>0</v>
          </cell>
          <cell r="Y64">
            <v>42351</v>
          </cell>
          <cell r="Z64">
            <v>43447</v>
          </cell>
          <cell r="AA64">
            <v>40991</v>
          </cell>
          <cell r="AB64">
            <v>86790242</v>
          </cell>
          <cell r="AC64" t="str">
            <v>condominio la tortuga 1</v>
          </cell>
          <cell r="AD64" t="str">
            <v>BANCO DE CREDITO E INVERSIONES</v>
          </cell>
          <cell r="AE64" t="str">
            <v>CUENTA CORRIENTE</v>
          </cell>
          <cell r="AF64">
            <v>0</v>
          </cell>
          <cell r="AG64" t="str">
            <v>HABILITADO</v>
          </cell>
          <cell r="AH64" t="str">
            <v>patricia puentes valdebenito</v>
          </cell>
          <cell r="AI64" t="str">
            <v>11.789.800-8</v>
          </cell>
          <cell r="AJ64" t="str">
            <v>el mirador 36623z-22</v>
          </cell>
          <cell r="AK64">
            <v>0</v>
          </cell>
          <cell r="AL64">
            <v>84669139</v>
          </cell>
          <cell r="AM64" t="str">
            <v>condominiolatortuga1aho@gmail.com</v>
          </cell>
          <cell r="AN64" t="str">
            <v xml:space="preserve"> </v>
          </cell>
          <cell r="AO64" t="str">
            <v>NO</v>
          </cell>
          <cell r="AP64">
            <v>0</v>
          </cell>
          <cell r="AQ64" t="str">
            <v>HABILITADO</v>
          </cell>
          <cell r="AR64" t="str">
            <v>PATRICIA PUENTES VALDEVENITO</v>
          </cell>
          <cell r="AS64" t="str">
            <v>11.789.800-8</v>
          </cell>
          <cell r="AT64">
            <v>0</v>
          </cell>
          <cell r="AU64">
            <v>0</v>
          </cell>
          <cell r="AV64">
            <v>0</v>
          </cell>
          <cell r="AW64">
            <v>0</v>
          </cell>
          <cell r="AX64">
            <v>0</v>
          </cell>
          <cell r="AY64" t="str">
            <v>NO</v>
          </cell>
          <cell r="AZ64">
            <v>0</v>
          </cell>
          <cell r="BA64">
            <v>0</v>
          </cell>
          <cell r="BB64">
            <v>0</v>
          </cell>
          <cell r="BC64">
            <v>0</v>
          </cell>
          <cell r="BD64">
            <v>0</v>
          </cell>
          <cell r="BE64">
            <v>0</v>
          </cell>
          <cell r="BF64">
            <v>0</v>
          </cell>
          <cell r="BG64">
            <v>0</v>
          </cell>
          <cell r="BH64" t="str">
            <v>IQUIQUE</v>
          </cell>
          <cell r="BI64" t="str">
            <v>ALTO HOSPICIO</v>
          </cell>
          <cell r="BJ64">
            <v>0</v>
          </cell>
          <cell r="BK64">
            <v>0</v>
          </cell>
          <cell r="BL64">
            <v>0</v>
          </cell>
          <cell r="BM64" t="e">
            <v>#VALUE!</v>
          </cell>
          <cell r="BN64" t="str">
            <v>NUEVO</v>
          </cell>
          <cell r="BO64" t="str">
            <v>SITUACIONAL</v>
          </cell>
          <cell r="BP64" t="str">
            <v>CAMARAS</v>
          </cell>
          <cell r="BQ64">
            <v>0</v>
          </cell>
          <cell r="BR64">
            <v>6</v>
          </cell>
          <cell r="BS64">
            <v>43009</v>
          </cell>
          <cell r="BT64">
            <v>43191</v>
          </cell>
          <cell r="BU64" t="str">
            <v>Reducir los indices de delincuencia, victimización y minimizar los factores de riesgo en la población de esta junta de vecinos, a través de la instalación de un sistema autónomo de cámaras de televigilancia vecinal. 15 CÁMARAS</v>
          </cell>
          <cell r="BV64">
            <v>0</v>
          </cell>
          <cell r="BW64">
            <v>8000000</v>
          </cell>
          <cell r="BX64">
            <v>0</v>
          </cell>
          <cell r="BY64">
            <v>0</v>
          </cell>
          <cell r="BZ64">
            <v>8000000</v>
          </cell>
          <cell r="CA64">
            <v>0</v>
          </cell>
          <cell r="CB64" t="str">
            <v>LIDESEM LTDA</v>
          </cell>
          <cell r="CC64" t="str">
            <v>JORGE CELIS ARELLANO</v>
          </cell>
          <cell r="CD64">
            <v>7852500</v>
          </cell>
          <cell r="CE64" t="str">
            <v>SI</v>
          </cell>
          <cell r="CF64" t="str">
            <v>INCOMPLETO</v>
          </cell>
          <cell r="CG64">
            <v>0</v>
          </cell>
          <cell r="CH64">
            <v>0</v>
          </cell>
          <cell r="CI64" t="str">
            <v>ADMISIBLE</v>
          </cell>
          <cell r="CJ64" t="str">
            <v>SIN OBSERVACIONES DE ADMISIBILIDAD</v>
          </cell>
          <cell r="CK64" t="str">
            <v>ANEXO 23 SIN REQUERIMIENTOS TECNICOS PERTENECIENTES A ALTO HOSPICIO</v>
          </cell>
          <cell r="CL64">
            <v>0</v>
          </cell>
          <cell r="CM64">
            <v>0</v>
          </cell>
          <cell r="CN64" t="str">
            <v>NO</v>
          </cell>
          <cell r="CO64">
            <v>0</v>
          </cell>
          <cell r="CP64">
            <v>0</v>
          </cell>
          <cell r="CQ64" t="str">
            <v>NO</v>
          </cell>
          <cell r="CR64" t="str">
            <v>JORGE ESCALONA</v>
          </cell>
          <cell r="CS64" t="str">
            <v xml:space="preserve">1. DE ADJUDICAR DEBE INCORPORAR PANTALLA O MONITOR DE LAS CAMARAS, LA CUAL DEBE QUEDAR EN PROPIEDAD DE LA INSTITUCIÓN.  
</v>
          </cell>
          <cell r="CT64" t="str">
            <v>SITUACIONAL</v>
          </cell>
          <cell r="CU64" t="str">
            <v>Iquique</v>
          </cell>
          <cell r="CV64">
            <v>8000000</v>
          </cell>
          <cell r="CW64">
            <v>8000000</v>
          </cell>
          <cell r="CX64">
            <v>0</v>
          </cell>
          <cell r="CY64">
            <v>0.78</v>
          </cell>
          <cell r="CZ64" t="str">
            <v>ELEGIBLE</v>
          </cell>
          <cell r="DA64">
            <v>0</v>
          </cell>
          <cell r="DB64">
            <v>8000000</v>
          </cell>
          <cell r="DC64">
            <v>8000000</v>
          </cell>
          <cell r="DD64">
            <v>0</v>
          </cell>
          <cell r="DE64" t="str">
            <v>ADJUDICADO</v>
          </cell>
          <cell r="DF64">
            <v>0</v>
          </cell>
          <cell r="DG64" t="str">
            <v/>
          </cell>
          <cell r="DH64">
            <v>8000000</v>
          </cell>
          <cell r="DI64">
            <v>0</v>
          </cell>
          <cell r="DJ64" t="str">
            <v>ENTREGADO</v>
          </cell>
          <cell r="DK64">
            <v>0</v>
          </cell>
          <cell r="DL64">
            <v>0</v>
          </cell>
          <cell r="DM64">
            <v>0</v>
          </cell>
          <cell r="DN64">
            <v>56</v>
          </cell>
          <cell r="DO64" t="str">
            <v>ENTREGADO</v>
          </cell>
          <cell r="DP64">
            <v>0</v>
          </cell>
          <cell r="DQ64">
            <v>0</v>
          </cell>
        </row>
        <row r="65">
          <cell r="D65">
            <v>57</v>
          </cell>
          <cell r="E65" t="str">
            <v>75.963.010-6</v>
          </cell>
          <cell r="F65" t="str">
            <v>CAMARAS ALIANZA</v>
          </cell>
          <cell r="G65" t="str">
            <v>JUNTA DE VECINOS ALIANZA</v>
          </cell>
          <cell r="H65" t="str">
            <v>HABILITADO</v>
          </cell>
          <cell r="I65" t="str">
            <v>Validada</v>
          </cell>
          <cell r="J65">
            <v>42824.435312499998</v>
          </cell>
          <cell r="K65">
            <v>43787</v>
          </cell>
          <cell r="L65" t="str">
            <v>DIRECTIVA VIGENTE</v>
          </cell>
          <cell r="M65" t="str">
            <v>OK</v>
          </cell>
          <cell r="N65" t="str">
            <v>OK</v>
          </cell>
          <cell r="O65">
            <v>0</v>
          </cell>
          <cell r="P65">
            <v>57</v>
          </cell>
          <cell r="Q65">
            <v>0</v>
          </cell>
          <cell r="R65" t="str">
            <v>avenida pan de azúcar 2870</v>
          </cell>
          <cell r="S65" t="str">
            <v>Iquique</v>
          </cell>
          <cell r="T65" t="str">
            <v>Alto Hospicio</v>
          </cell>
          <cell r="U65">
            <v>0</v>
          </cell>
          <cell r="V65">
            <v>87334991</v>
          </cell>
          <cell r="W65" t="str">
            <v>jvalianzaaho@gmail.com</v>
          </cell>
          <cell r="X65">
            <v>0</v>
          </cell>
          <cell r="Y65">
            <v>42692</v>
          </cell>
          <cell r="Z65">
            <v>43787</v>
          </cell>
          <cell r="AA65">
            <v>35832</v>
          </cell>
          <cell r="AB65">
            <v>1860143719</v>
          </cell>
          <cell r="AC65" t="str">
            <v>junta de vecinos alianza</v>
          </cell>
          <cell r="AD65" t="str">
            <v>BANCO ESTADO DE CHILE</v>
          </cell>
          <cell r="AE65" t="str">
            <v>CUENTA DE AHORROS</v>
          </cell>
          <cell r="AF65">
            <v>0</v>
          </cell>
          <cell r="AG65" t="str">
            <v>HABILITADO</v>
          </cell>
          <cell r="AH65" t="str">
            <v>agustin amas perez</v>
          </cell>
          <cell r="AI65" t="str">
            <v>5.488.655-1</v>
          </cell>
          <cell r="AJ65" t="str">
            <v>avenida pan de azúcar 2870</v>
          </cell>
          <cell r="AK65">
            <v>0</v>
          </cell>
          <cell r="AL65">
            <v>87334991</v>
          </cell>
          <cell r="AM65" t="str">
            <v>jvalianzaaho@gmail.com</v>
          </cell>
          <cell r="AN65" t="str">
            <v xml:space="preserve"> </v>
          </cell>
          <cell r="AO65" t="str">
            <v>NO</v>
          </cell>
          <cell r="AP65">
            <v>0</v>
          </cell>
          <cell r="AQ65" t="str">
            <v>HABILITADO</v>
          </cell>
          <cell r="AR65" t="str">
            <v>AGUSTIN AMAS PEREZ</v>
          </cell>
          <cell r="AS65" t="str">
            <v>5.488.655-1</v>
          </cell>
          <cell r="AT65">
            <v>0</v>
          </cell>
          <cell r="AU65">
            <v>0</v>
          </cell>
          <cell r="AV65">
            <v>0</v>
          </cell>
          <cell r="AW65">
            <v>0</v>
          </cell>
          <cell r="AX65">
            <v>0</v>
          </cell>
          <cell r="AY65" t="str">
            <v>NO</v>
          </cell>
          <cell r="AZ65">
            <v>0</v>
          </cell>
          <cell r="BA65">
            <v>0</v>
          </cell>
          <cell r="BB65">
            <v>0</v>
          </cell>
          <cell r="BC65">
            <v>0</v>
          </cell>
          <cell r="BD65">
            <v>0</v>
          </cell>
          <cell r="BE65">
            <v>0</v>
          </cell>
          <cell r="BF65">
            <v>0</v>
          </cell>
          <cell r="BG65">
            <v>0</v>
          </cell>
          <cell r="BH65" t="str">
            <v>IQUIQUE</v>
          </cell>
          <cell r="BI65" t="str">
            <v>IQUIQUE</v>
          </cell>
          <cell r="BJ65">
            <v>0</v>
          </cell>
          <cell r="BK65">
            <v>0</v>
          </cell>
          <cell r="BL65">
            <v>0</v>
          </cell>
          <cell r="BM65" t="e">
            <v>#VALUE!</v>
          </cell>
          <cell r="BN65" t="str">
            <v>NUEVO</v>
          </cell>
          <cell r="BO65" t="str">
            <v>SITUACIONAL</v>
          </cell>
          <cell r="BP65" t="str">
            <v>CAMARAS</v>
          </cell>
          <cell r="BQ65">
            <v>0</v>
          </cell>
          <cell r="BR65" t="str">
            <v>INGRESAR SOLO NUMERO DE CANTIDAD DE MESES A EJECUTAR</v>
          </cell>
          <cell r="BS65" t="str">
            <v>INGRESAR FECHA</v>
          </cell>
          <cell r="BT65" t="e">
            <v>#VALUE!</v>
          </cell>
          <cell r="BU65" t="str">
            <v>INSTALACION DE LUMINARIAS SOLARES EN EL ENTORNO INMEDIATO AL CESFAM AGUIRRE</v>
          </cell>
          <cell r="BV65">
            <v>0</v>
          </cell>
          <cell r="BW65">
            <v>8000000</v>
          </cell>
          <cell r="BX65">
            <v>0</v>
          </cell>
          <cell r="BY65">
            <v>0</v>
          </cell>
          <cell r="BZ65">
            <v>8000000</v>
          </cell>
          <cell r="CA65">
            <v>0</v>
          </cell>
          <cell r="CB65" t="str">
            <v>LIDESEM LTDA</v>
          </cell>
          <cell r="CC65" t="str">
            <v>JORGE CELIS ARELLANO</v>
          </cell>
          <cell r="CD65">
            <v>7852500</v>
          </cell>
          <cell r="CE65" t="str">
            <v>SI</v>
          </cell>
          <cell r="CF65" t="str">
            <v>INCOMPLETO</v>
          </cell>
          <cell r="CG65">
            <v>0</v>
          </cell>
          <cell r="CH65">
            <v>0</v>
          </cell>
          <cell r="CI65" t="str">
            <v>ADMISIBLE</v>
          </cell>
          <cell r="CJ65" t="str">
            <v>SIN OBSERVACIONES DE ADMISIBILIDAD</v>
          </cell>
          <cell r="CK65" t="str">
            <v>ANEXO 23 SIN REQUERIMIENTOS TECNICOS PERTENECIENTES A ALTO HOSPICIO</v>
          </cell>
          <cell r="CL65">
            <v>0</v>
          </cell>
          <cell r="CM65">
            <v>0</v>
          </cell>
          <cell r="CN65" t="str">
            <v>NO</v>
          </cell>
          <cell r="CO65">
            <v>0</v>
          </cell>
          <cell r="CP65">
            <v>0</v>
          </cell>
          <cell r="CQ65" t="str">
            <v>NO</v>
          </cell>
          <cell r="CR65" t="str">
            <v>JORGE ESCALONA</v>
          </cell>
          <cell r="CS65" t="str">
            <v xml:space="preserve">1. DE ADJUDICAR DEBE INCORPORAR PANTALLA O MONITOR DE LAS CAMARAS, LA CUAL DEBE QUEDAR EN PROPIEDAD DE LA INSTITUCIÓN.  
</v>
          </cell>
          <cell r="CT65" t="str">
            <v>SITUACIONAL</v>
          </cell>
          <cell r="CU65" t="str">
            <v>Iquique</v>
          </cell>
          <cell r="CV65">
            <v>8000000</v>
          </cell>
          <cell r="CW65">
            <v>8000000</v>
          </cell>
          <cell r="CX65">
            <v>0</v>
          </cell>
          <cell r="CY65">
            <v>0.71</v>
          </cell>
          <cell r="CZ65" t="str">
            <v>ELEGIBLE</v>
          </cell>
          <cell r="DA65">
            <v>0</v>
          </cell>
          <cell r="DB65">
            <v>8000000</v>
          </cell>
          <cell r="DC65">
            <v>8000000</v>
          </cell>
          <cell r="DD65">
            <v>0</v>
          </cell>
          <cell r="DE65" t="str">
            <v>NO ADJUDICADO</v>
          </cell>
          <cell r="DF65">
            <v>0</v>
          </cell>
          <cell r="DG65" t="str">
            <v/>
          </cell>
          <cell r="DH65" t="str">
            <v/>
          </cell>
          <cell r="DI65">
            <v>0</v>
          </cell>
          <cell r="DJ65">
            <v>0</v>
          </cell>
          <cell r="DK65">
            <v>0</v>
          </cell>
          <cell r="DL65">
            <v>0</v>
          </cell>
          <cell r="DM65">
            <v>0</v>
          </cell>
          <cell r="DN65">
            <v>57</v>
          </cell>
          <cell r="DO65" t="str">
            <v>NO ADJUDICADO</v>
          </cell>
          <cell r="DP65">
            <v>0</v>
          </cell>
          <cell r="DQ65">
            <v>0</v>
          </cell>
        </row>
        <row r="66">
          <cell r="D66">
            <v>58</v>
          </cell>
          <cell r="E66" t="str">
            <v>65.569.680-6</v>
          </cell>
          <cell r="F66" t="str">
            <v>CONTINUIDAD DE CAMARAS CALICHE 1</v>
          </cell>
          <cell r="G66" t="str">
            <v>JUNTA DE VECINOS CALICHE 1</v>
          </cell>
          <cell r="H66" t="str">
            <v>INHABILITADO</v>
          </cell>
          <cell r="I66" t="str">
            <v>Validada</v>
          </cell>
          <cell r="J66">
            <v>42838.667685185188</v>
          </cell>
          <cell r="K66">
            <v>43642</v>
          </cell>
          <cell r="L66" t="str">
            <v>DIRECTIVA VIGENTE</v>
          </cell>
          <cell r="M66" t="str">
            <v>OK</v>
          </cell>
          <cell r="N66" t="str">
            <v>OK</v>
          </cell>
          <cell r="O66">
            <v>0</v>
          </cell>
          <cell r="P66">
            <v>58</v>
          </cell>
          <cell r="Q66">
            <v>0</v>
          </cell>
          <cell r="R66" t="str">
            <v>LOS KIWIS 2949</v>
          </cell>
          <cell r="S66" t="str">
            <v>Iquique</v>
          </cell>
          <cell r="T66" t="str">
            <v>Alto Hospicio</v>
          </cell>
          <cell r="U66">
            <v>63993059</v>
          </cell>
          <cell r="V66">
            <v>63993059</v>
          </cell>
          <cell r="W66" t="str">
            <v>juntavecinos.caliche1@hotmail.com</v>
          </cell>
          <cell r="X66">
            <v>0</v>
          </cell>
          <cell r="Y66">
            <v>42547</v>
          </cell>
          <cell r="Z66">
            <v>43642</v>
          </cell>
          <cell r="AA66">
            <v>41424</v>
          </cell>
          <cell r="AB66">
            <v>1860273191</v>
          </cell>
          <cell r="AC66" t="str">
            <v>Junta de vecinos caliche 1</v>
          </cell>
          <cell r="AD66" t="str">
            <v>BANCO ESTADO DE CHILE</v>
          </cell>
          <cell r="AE66" t="str">
            <v>CUENTA DE AHORROS</v>
          </cell>
          <cell r="AF66">
            <v>0</v>
          </cell>
          <cell r="AG66" t="str">
            <v>INHABILITADO</v>
          </cell>
          <cell r="AH66" t="str">
            <v>Malvina Jara Zambrano</v>
          </cell>
          <cell r="AI66" t="str">
            <v>6.429.462-8</v>
          </cell>
          <cell r="AJ66" t="str">
            <v>LOS KIWIS 2949</v>
          </cell>
          <cell r="AK66">
            <v>63993059</v>
          </cell>
          <cell r="AL66">
            <v>63993059</v>
          </cell>
          <cell r="AM66" t="str">
            <v>juntavecinos.caliche1@hotmail.com</v>
          </cell>
          <cell r="AN66" t="str">
            <v xml:space="preserve"> </v>
          </cell>
          <cell r="AO66" t="str">
            <v>NO</v>
          </cell>
          <cell r="AP66">
            <v>0</v>
          </cell>
          <cell r="AQ66" t="str">
            <v>HABILITADO</v>
          </cell>
          <cell r="AR66" t="str">
            <v>MALVINAS JARA ZAMBRANO</v>
          </cell>
          <cell r="AS66" t="str">
            <v>6.429.462-8</v>
          </cell>
          <cell r="AT66" t="str">
            <v>LOS KIWIS 2949</v>
          </cell>
          <cell r="AU66">
            <v>0</v>
          </cell>
          <cell r="AV66">
            <v>63993059</v>
          </cell>
          <cell r="AW66" t="str">
            <v>JUNTAVECINOS.CALICHE1@HOTMAIL.COM</v>
          </cell>
          <cell r="AX66">
            <v>0</v>
          </cell>
          <cell r="AY66" t="str">
            <v>NO</v>
          </cell>
          <cell r="AZ66">
            <v>0</v>
          </cell>
          <cell r="BA66">
            <v>0</v>
          </cell>
          <cell r="BB66">
            <v>0</v>
          </cell>
          <cell r="BC66">
            <v>0</v>
          </cell>
          <cell r="BD66">
            <v>0</v>
          </cell>
          <cell r="BE66">
            <v>0</v>
          </cell>
          <cell r="BF66">
            <v>0</v>
          </cell>
          <cell r="BG66">
            <v>0</v>
          </cell>
          <cell r="BH66" t="str">
            <v>IQUIQUE</v>
          </cell>
          <cell r="BI66" t="str">
            <v>ALTO HOSPICIO</v>
          </cell>
          <cell r="BJ66">
            <v>0</v>
          </cell>
          <cell r="BK66">
            <v>0</v>
          </cell>
          <cell r="BL66">
            <v>750</v>
          </cell>
          <cell r="BM66">
            <v>20000</v>
          </cell>
          <cell r="BN66" t="str">
            <v>CONTINUIDAD</v>
          </cell>
          <cell r="BO66" t="str">
            <v>SITUACIONAL</v>
          </cell>
          <cell r="BP66" t="str">
            <v>CAMARAS</v>
          </cell>
          <cell r="BQ66">
            <v>0</v>
          </cell>
          <cell r="BR66">
            <v>6</v>
          </cell>
          <cell r="BS66">
            <v>43009</v>
          </cell>
          <cell r="BT66">
            <v>43191</v>
          </cell>
          <cell r="BU66" t="str">
            <v xml:space="preserve">INSTALACIÓN DE CAMARAS DE TELEVIGILANCIA PARA REDUCIR INDICES DE DELINCUENCIA </v>
          </cell>
          <cell r="BV66">
            <v>0</v>
          </cell>
          <cell r="BW66">
            <v>8000000</v>
          </cell>
          <cell r="BX66">
            <v>0</v>
          </cell>
          <cell r="BY66">
            <v>0</v>
          </cell>
          <cell r="BZ66">
            <v>8000000</v>
          </cell>
          <cell r="CA66">
            <v>0</v>
          </cell>
          <cell r="CB66">
            <v>0</v>
          </cell>
          <cell r="CC66">
            <v>0</v>
          </cell>
          <cell r="CD66">
            <v>0</v>
          </cell>
          <cell r="CE66">
            <v>0</v>
          </cell>
          <cell r="CF66">
            <v>0</v>
          </cell>
          <cell r="CG66">
            <v>0</v>
          </cell>
          <cell r="CH66">
            <v>0</v>
          </cell>
          <cell r="CI66" t="str">
            <v>INADMISIBLE</v>
          </cell>
          <cell r="CJ66" t="str">
            <v>INSTITUCIÓN INHABILITADA</v>
          </cell>
          <cell r="CK66">
            <v>0</v>
          </cell>
          <cell r="CL66">
            <v>0</v>
          </cell>
          <cell r="CM66">
            <v>0</v>
          </cell>
          <cell r="CN66" t="str">
            <v>NO</v>
          </cell>
          <cell r="CO66">
            <v>0</v>
          </cell>
          <cell r="CP66">
            <v>0</v>
          </cell>
          <cell r="CQ66">
            <v>0</v>
          </cell>
          <cell r="CR66">
            <v>0</v>
          </cell>
          <cell r="CS66">
            <v>0</v>
          </cell>
          <cell r="CT66">
            <v>0</v>
          </cell>
          <cell r="CU66">
            <v>0</v>
          </cell>
          <cell r="CV66">
            <v>0</v>
          </cell>
          <cell r="CW66">
            <v>0</v>
          </cell>
          <cell r="CX66">
            <v>0</v>
          </cell>
          <cell r="CY66" t="str">
            <v/>
          </cell>
          <cell r="CZ66" t="str">
            <v>INADMISIBLE</v>
          </cell>
          <cell r="DA66">
            <v>0</v>
          </cell>
          <cell r="DB66">
            <v>0</v>
          </cell>
          <cell r="DC66">
            <v>0</v>
          </cell>
          <cell r="DD66">
            <v>0</v>
          </cell>
          <cell r="DE66">
            <v>0</v>
          </cell>
          <cell r="DF66">
            <v>0</v>
          </cell>
          <cell r="DG66" t="str">
            <v/>
          </cell>
          <cell r="DH66" t="str">
            <v/>
          </cell>
          <cell r="DI66">
            <v>0</v>
          </cell>
          <cell r="DJ66">
            <v>0</v>
          </cell>
          <cell r="DK66">
            <v>0</v>
          </cell>
          <cell r="DL66">
            <v>0</v>
          </cell>
          <cell r="DM66">
            <v>0</v>
          </cell>
          <cell r="DN66">
            <v>58</v>
          </cell>
          <cell r="DO66" t="str">
            <v>INADMISIBLE</v>
          </cell>
          <cell r="DP66">
            <v>0</v>
          </cell>
          <cell r="DQ66">
            <v>0</v>
          </cell>
        </row>
        <row r="67">
          <cell r="D67">
            <v>59</v>
          </cell>
          <cell r="E67" t="str">
            <v>72.566.100-2</v>
          </cell>
          <cell r="F67" t="str">
            <v>CAMARAS 13 DE JUNIO</v>
          </cell>
          <cell r="G67" t="str">
            <v>JUNTA VECINAL 13 DE JUNIO ALTO HOSPICIO</v>
          </cell>
          <cell r="H67" t="str">
            <v>HABILITADO</v>
          </cell>
          <cell r="I67" t="str">
            <v>Validada</v>
          </cell>
          <cell r="J67">
            <v>42831.435891203706</v>
          </cell>
          <cell r="K67">
            <v>43563</v>
          </cell>
          <cell r="L67" t="str">
            <v>DIRECTIVA VIGENTE</v>
          </cell>
          <cell r="M67" t="str">
            <v>OK</v>
          </cell>
          <cell r="N67" t="str">
            <v>OK</v>
          </cell>
          <cell r="O67">
            <v>0</v>
          </cell>
          <cell r="P67">
            <v>59</v>
          </cell>
          <cell r="Q67">
            <v>0</v>
          </cell>
          <cell r="R67" t="str">
            <v>los limoneros 2959</v>
          </cell>
          <cell r="S67" t="str">
            <v>Iquique</v>
          </cell>
          <cell r="T67" t="str">
            <v>Alto Hospicio</v>
          </cell>
          <cell r="U67">
            <v>57658763</v>
          </cell>
          <cell r="V67">
            <v>56957658763</v>
          </cell>
          <cell r="W67" t="str">
            <v>jv13dejunio@gmail.com</v>
          </cell>
          <cell r="X67">
            <v>0</v>
          </cell>
          <cell r="Y67">
            <v>42468</v>
          </cell>
          <cell r="Z67">
            <v>43563</v>
          </cell>
          <cell r="AA67">
            <v>31941</v>
          </cell>
          <cell r="AB67">
            <v>1870572421</v>
          </cell>
          <cell r="AC67" t="str">
            <v>junta vecinal 13 de junio alto hospicio</v>
          </cell>
          <cell r="AD67" t="str">
            <v>BANCO ESTADO DE CHILE</v>
          </cell>
          <cell r="AE67" t="str">
            <v>CHEQUERA ELECTRONICA/ CUENTA VISTA</v>
          </cell>
          <cell r="AF67">
            <v>0</v>
          </cell>
          <cell r="AG67" t="str">
            <v>HABILITADO</v>
          </cell>
          <cell r="AH67" t="str">
            <v>oscar del carmen navarro gallardo</v>
          </cell>
          <cell r="AI67" t="str">
            <v>9.021.083-1</v>
          </cell>
          <cell r="AJ67" t="str">
            <v>los limoneros 2959</v>
          </cell>
          <cell r="AK67">
            <v>57658763</v>
          </cell>
          <cell r="AL67">
            <v>57658763</v>
          </cell>
          <cell r="AM67" t="str">
            <v>jv13dejunio@gmail.com</v>
          </cell>
          <cell r="AN67" t="str">
            <v xml:space="preserve"> </v>
          </cell>
          <cell r="AO67" t="str">
            <v>NO</v>
          </cell>
          <cell r="AP67">
            <v>0</v>
          </cell>
          <cell r="AQ67" t="str">
            <v>HABILITADO</v>
          </cell>
          <cell r="AR67" t="str">
            <v>OSCAR NAVARRO GALLARDO</v>
          </cell>
          <cell r="AS67" t="str">
            <v>9.021.083-1</v>
          </cell>
          <cell r="AT67">
            <v>0</v>
          </cell>
          <cell r="AU67">
            <v>0</v>
          </cell>
          <cell r="AV67">
            <v>0</v>
          </cell>
          <cell r="AW67">
            <v>0</v>
          </cell>
          <cell r="AX67">
            <v>0</v>
          </cell>
          <cell r="AY67" t="str">
            <v>NO</v>
          </cell>
          <cell r="AZ67">
            <v>0</v>
          </cell>
          <cell r="BA67">
            <v>0</v>
          </cell>
          <cell r="BB67">
            <v>0</v>
          </cell>
          <cell r="BC67">
            <v>0</v>
          </cell>
          <cell r="BD67">
            <v>0</v>
          </cell>
          <cell r="BE67">
            <v>0</v>
          </cell>
          <cell r="BF67">
            <v>0</v>
          </cell>
          <cell r="BG67">
            <v>0</v>
          </cell>
          <cell r="BH67" t="str">
            <v>IQUIQUE</v>
          </cell>
          <cell r="BI67" t="str">
            <v>ALTO HOSPICIO</v>
          </cell>
          <cell r="BJ67">
            <v>0</v>
          </cell>
          <cell r="BK67">
            <v>0</v>
          </cell>
          <cell r="BL67">
            <v>0</v>
          </cell>
          <cell r="BM67" t="e">
            <v>#DIV/0!</v>
          </cell>
          <cell r="BN67" t="str">
            <v>NUEVO</v>
          </cell>
          <cell r="BO67" t="str">
            <v>SITUACIONAL</v>
          </cell>
          <cell r="BP67" t="str">
            <v>CAMARAS</v>
          </cell>
          <cell r="BQ67">
            <v>0</v>
          </cell>
          <cell r="BR67">
            <v>6</v>
          </cell>
          <cell r="BS67">
            <v>43009</v>
          </cell>
          <cell r="BT67">
            <v>43191</v>
          </cell>
          <cell r="BU67" t="str">
            <v>Reducir los indices de delincuencia, victimización y minimizar los factores de riesgo en la población de esta junta de vecinos, a través de la instalación de un sistema autónomo de cámaras de televigilancia vecinal. 15 CÁMARAS</v>
          </cell>
          <cell r="BV67">
            <v>0</v>
          </cell>
          <cell r="BW67">
            <v>8000000</v>
          </cell>
          <cell r="BX67">
            <v>0</v>
          </cell>
          <cell r="BY67">
            <v>0</v>
          </cell>
          <cell r="BZ67">
            <v>8000000</v>
          </cell>
          <cell r="CA67">
            <v>0</v>
          </cell>
          <cell r="CB67" t="str">
            <v>LIDESEM LTDA</v>
          </cell>
          <cell r="CC67" t="str">
            <v>JORGE CELIS ARELLANO</v>
          </cell>
          <cell r="CD67">
            <v>7852500</v>
          </cell>
          <cell r="CE67" t="str">
            <v>SI</v>
          </cell>
          <cell r="CF67" t="str">
            <v>INCOMPLETO</v>
          </cell>
          <cell r="CG67">
            <v>0</v>
          </cell>
          <cell r="CH67">
            <v>0</v>
          </cell>
          <cell r="CI67" t="str">
            <v>ADMISIBLE</v>
          </cell>
          <cell r="CJ67" t="str">
            <v>SIN OBSERVACIONES DE ADMISIBILIDAD</v>
          </cell>
          <cell r="CK67" t="str">
            <v>ANEXO 23 SIN REQUERIMIENTOS TECNICOS PERTENECIENTES A ALTO HOSPICIO</v>
          </cell>
          <cell r="CL67">
            <v>0</v>
          </cell>
          <cell r="CM67">
            <v>0</v>
          </cell>
          <cell r="CN67" t="str">
            <v>NO</v>
          </cell>
          <cell r="CO67">
            <v>0</v>
          </cell>
          <cell r="CP67">
            <v>0</v>
          </cell>
          <cell r="CQ67" t="str">
            <v>NO</v>
          </cell>
          <cell r="CR67" t="str">
            <v>JORGE ESCALONA</v>
          </cell>
          <cell r="CS67" t="str">
            <v xml:space="preserve">1. DE ADJUDICAR DEBE INCORPORAR PANTALLA O MONITOR DE LAS CAMARAS, LA CUAL DEBE QUEDAR EN PROPIEDAD DE LA INSTITUCIÓN.  
</v>
          </cell>
          <cell r="CT67" t="str">
            <v>SITUACIONAL</v>
          </cell>
          <cell r="CU67" t="str">
            <v>Iquique</v>
          </cell>
          <cell r="CV67">
            <v>8000000</v>
          </cell>
          <cell r="CW67">
            <v>8000000</v>
          </cell>
          <cell r="CX67">
            <v>0</v>
          </cell>
          <cell r="CY67">
            <v>0.78</v>
          </cell>
          <cell r="CZ67" t="str">
            <v>ELEGIBLE</v>
          </cell>
          <cell r="DA67">
            <v>0</v>
          </cell>
          <cell r="DB67">
            <v>8000000</v>
          </cell>
          <cell r="DC67">
            <v>8000000</v>
          </cell>
          <cell r="DD67">
            <v>0</v>
          </cell>
          <cell r="DE67" t="str">
            <v>ADJUDICADO</v>
          </cell>
          <cell r="DF67">
            <v>0</v>
          </cell>
          <cell r="DG67" t="str">
            <v/>
          </cell>
          <cell r="DH67">
            <v>8000000</v>
          </cell>
          <cell r="DI67">
            <v>0</v>
          </cell>
          <cell r="DJ67" t="str">
            <v>ENTREGADO</v>
          </cell>
          <cell r="DK67">
            <v>0</v>
          </cell>
          <cell r="DL67">
            <v>0</v>
          </cell>
          <cell r="DM67">
            <v>0</v>
          </cell>
          <cell r="DN67">
            <v>59</v>
          </cell>
          <cell r="DO67" t="str">
            <v>ENTREGADO</v>
          </cell>
          <cell r="DP67">
            <v>0</v>
          </cell>
          <cell r="DQ67">
            <v>0</v>
          </cell>
        </row>
        <row r="68">
          <cell r="D68">
            <v>60</v>
          </cell>
          <cell r="E68" t="str">
            <v>65.515.470-1</v>
          </cell>
          <cell r="F68" t="str">
            <v>CAMRAS EL MIRADOR</v>
          </cell>
          <cell r="G68" t="str">
            <v>JUNTA DE VECINOS EL MIRADOR</v>
          </cell>
          <cell r="H68" t="str">
            <v>HABILITADO</v>
          </cell>
          <cell r="I68" t="str">
            <v>Validada</v>
          </cell>
          <cell r="J68">
            <v>42823.413402777776</v>
          </cell>
          <cell r="K68">
            <v>43307</v>
          </cell>
          <cell r="L68" t="str">
            <v>DIRECTIVA VIGENTE</v>
          </cell>
          <cell r="M68" t="str">
            <v>OK</v>
          </cell>
          <cell r="N68" t="str">
            <v>OK</v>
          </cell>
          <cell r="O68">
            <v>0</v>
          </cell>
          <cell r="P68">
            <v>60</v>
          </cell>
          <cell r="Q68">
            <v>0</v>
          </cell>
          <cell r="R68" t="str">
            <v>pasaje 2 con las avellanas</v>
          </cell>
          <cell r="S68" t="str">
            <v>Iquique</v>
          </cell>
          <cell r="T68" t="str">
            <v>Alto Hospicio</v>
          </cell>
          <cell r="U68">
            <v>0</v>
          </cell>
          <cell r="V68">
            <v>84490163</v>
          </cell>
          <cell r="W68" t="str">
            <v>elmiradorjvaltohospicio@gmail.com</v>
          </cell>
          <cell r="X68">
            <v>0</v>
          </cell>
          <cell r="Y68">
            <v>42211</v>
          </cell>
          <cell r="Z68">
            <v>43307</v>
          </cell>
          <cell r="AA68">
            <v>34821</v>
          </cell>
          <cell r="AB68">
            <v>1860400290</v>
          </cell>
          <cell r="AC68" t="str">
            <v>junta de vecinos el mirador</v>
          </cell>
          <cell r="AD68" t="str">
            <v>BANCO ESTADO DE CHILE</v>
          </cell>
          <cell r="AE68" t="str">
            <v>CUENTA DE AHORROS</v>
          </cell>
          <cell r="AF68">
            <v>0</v>
          </cell>
          <cell r="AG68" t="str">
            <v>HABILITADO</v>
          </cell>
          <cell r="AH68" t="str">
            <v>alicia edith pasten ahumada</v>
          </cell>
          <cell r="AI68" t="str">
            <v>8.444.911-3</v>
          </cell>
          <cell r="AJ68" t="str">
            <v>pasaje2 2916 caliche2</v>
          </cell>
          <cell r="AK68">
            <v>0</v>
          </cell>
          <cell r="AL68">
            <v>84490163</v>
          </cell>
          <cell r="AM68" t="str">
            <v>alicia.pasten.a@hotmail.com</v>
          </cell>
          <cell r="AN68" t="str">
            <v xml:space="preserve"> </v>
          </cell>
          <cell r="AO68" t="str">
            <v>NO</v>
          </cell>
          <cell r="AP68">
            <v>0</v>
          </cell>
          <cell r="AQ68" t="str">
            <v>HABILITADO</v>
          </cell>
          <cell r="AR68" t="str">
            <v>ALICIA PASTEN AHUMADA</v>
          </cell>
          <cell r="AS68" t="str">
            <v>8.444.911-3</v>
          </cell>
          <cell r="AT68">
            <v>0</v>
          </cell>
          <cell r="AU68">
            <v>0</v>
          </cell>
          <cell r="AV68">
            <v>0</v>
          </cell>
          <cell r="AW68">
            <v>0</v>
          </cell>
          <cell r="AX68">
            <v>0</v>
          </cell>
          <cell r="AY68" t="str">
            <v>NO</v>
          </cell>
          <cell r="AZ68">
            <v>0</v>
          </cell>
          <cell r="BA68">
            <v>0</v>
          </cell>
          <cell r="BB68">
            <v>0</v>
          </cell>
          <cell r="BC68">
            <v>0</v>
          </cell>
          <cell r="BD68">
            <v>0</v>
          </cell>
          <cell r="BE68">
            <v>0</v>
          </cell>
          <cell r="BF68">
            <v>0</v>
          </cell>
          <cell r="BG68">
            <v>0</v>
          </cell>
          <cell r="BH68" t="str">
            <v>IQUIQUE</v>
          </cell>
          <cell r="BI68" t="str">
            <v>ALTO HOSPICIO</v>
          </cell>
          <cell r="BJ68">
            <v>0</v>
          </cell>
          <cell r="BK68">
            <v>0</v>
          </cell>
          <cell r="BL68">
            <v>0</v>
          </cell>
          <cell r="BM68" t="e">
            <v>#DIV/0!</v>
          </cell>
          <cell r="BN68" t="str">
            <v>NUEVO</v>
          </cell>
          <cell r="BO68" t="str">
            <v>SITUACIONAL</v>
          </cell>
          <cell r="BP68" t="str">
            <v>CAMARAS</v>
          </cell>
          <cell r="BQ68">
            <v>0</v>
          </cell>
          <cell r="BR68">
            <v>6</v>
          </cell>
          <cell r="BS68">
            <v>43009</v>
          </cell>
          <cell r="BT68">
            <v>43191</v>
          </cell>
          <cell r="BU68" t="str">
            <v>Reducir los indices de delincuencia, victimización y minimizar los factores de riesgo en la población de esta junta de vecinos, a través de la instalación de un sistema autónomo de cámaras de televigilancia vecinal. 15 CÁMARAS</v>
          </cell>
          <cell r="BV68">
            <v>0</v>
          </cell>
          <cell r="BW68">
            <v>8000000</v>
          </cell>
          <cell r="BX68">
            <v>0</v>
          </cell>
          <cell r="BY68">
            <v>0</v>
          </cell>
          <cell r="BZ68">
            <v>8000000</v>
          </cell>
          <cell r="CA68">
            <v>0</v>
          </cell>
          <cell r="CB68" t="str">
            <v>LIDESEM LTDA</v>
          </cell>
          <cell r="CC68" t="str">
            <v>JORGE CELIS ARELLANO</v>
          </cell>
          <cell r="CD68">
            <v>7852500</v>
          </cell>
          <cell r="CE68" t="str">
            <v>SI</v>
          </cell>
          <cell r="CF68" t="str">
            <v>INCOMPLETO</v>
          </cell>
          <cell r="CG68">
            <v>0</v>
          </cell>
          <cell r="CH68">
            <v>0</v>
          </cell>
          <cell r="CI68" t="str">
            <v>ADMISIBLE</v>
          </cell>
          <cell r="CJ68" t="str">
            <v>SIN OBSERVACIONES DE ADMISIBILIDAD</v>
          </cell>
          <cell r="CK68" t="str">
            <v>ANEXO 23 SIN REQUERIMIENTOS TECNICOS PERTENECIENTES A ALTO HOSPICIO</v>
          </cell>
          <cell r="CL68">
            <v>0</v>
          </cell>
          <cell r="CM68">
            <v>0</v>
          </cell>
          <cell r="CN68" t="str">
            <v>NO</v>
          </cell>
          <cell r="CO68">
            <v>0</v>
          </cell>
          <cell r="CP68">
            <v>0</v>
          </cell>
          <cell r="CQ68" t="str">
            <v>NO</v>
          </cell>
          <cell r="CR68" t="str">
            <v>JORGE ESCALONA</v>
          </cell>
          <cell r="CS68" t="str">
            <v xml:space="preserve">1. DE ADJUDICAR DEBE INCORPORAR PANTALLA O MONITOR DE LAS CAMARAS, LA CUAL DEBE QUEDAR EN PROPIEDAD DE LA INSTITUCIÓN.  
</v>
          </cell>
          <cell r="CT68" t="str">
            <v>SITUACIONAL</v>
          </cell>
          <cell r="CU68" t="str">
            <v>Iquique</v>
          </cell>
          <cell r="CV68">
            <v>8000000</v>
          </cell>
          <cell r="CW68">
            <v>8000000</v>
          </cell>
          <cell r="CX68">
            <v>0</v>
          </cell>
          <cell r="CY68">
            <v>0.71</v>
          </cell>
          <cell r="CZ68" t="str">
            <v>ELEGIBLE</v>
          </cell>
          <cell r="DA68">
            <v>0</v>
          </cell>
          <cell r="DB68">
            <v>8000000</v>
          </cell>
          <cell r="DC68">
            <v>8000000</v>
          </cell>
          <cell r="DD68">
            <v>0</v>
          </cell>
          <cell r="DE68" t="str">
            <v>ADJUDICADO</v>
          </cell>
          <cell r="DF68">
            <v>0</v>
          </cell>
          <cell r="DG68" t="str">
            <v/>
          </cell>
          <cell r="DH68">
            <v>8000000</v>
          </cell>
          <cell r="DI68">
            <v>0</v>
          </cell>
          <cell r="DJ68" t="str">
            <v>ENTREGADO</v>
          </cell>
          <cell r="DK68">
            <v>0</v>
          </cell>
          <cell r="DL68">
            <v>0</v>
          </cell>
          <cell r="DM68">
            <v>0</v>
          </cell>
          <cell r="DN68">
            <v>60</v>
          </cell>
          <cell r="DO68" t="str">
            <v>ENTREGADO</v>
          </cell>
          <cell r="DP68">
            <v>0</v>
          </cell>
          <cell r="DQ68">
            <v>0</v>
          </cell>
        </row>
        <row r="69">
          <cell r="D69">
            <v>61</v>
          </cell>
          <cell r="E69" t="str">
            <v>65.031.625-8</v>
          </cell>
          <cell r="F69" t="str">
            <v>LUMINARIA LA UNION HACE LA FUERZA</v>
          </cell>
          <cell r="G69" t="str">
            <v>JUNTA DE VECINOS LA UNION HACE LA FUERZA</v>
          </cell>
          <cell r="H69" t="str">
            <v>HABILITADO</v>
          </cell>
          <cell r="I69" t="str">
            <v>Validada</v>
          </cell>
          <cell r="J69">
            <v>42838.391030092593</v>
          </cell>
          <cell r="K69">
            <v>42922</v>
          </cell>
          <cell r="L69" t="str">
            <v>DIRECTIVA ESTÁ POR VENCER</v>
          </cell>
          <cell r="M69" t="str">
            <v>DIRECTIVA VENCE EL MES  7</v>
          </cell>
          <cell r="N69" t="str">
            <v>OK</v>
          </cell>
          <cell r="O69">
            <v>0</v>
          </cell>
          <cell r="P69">
            <v>61</v>
          </cell>
          <cell r="Q69">
            <v>0</v>
          </cell>
          <cell r="R69" t="str">
            <v>VOLCAN PARINACOTA S/N</v>
          </cell>
          <cell r="S69" t="str">
            <v>Iquique</v>
          </cell>
          <cell r="T69" t="str">
            <v>Alto Hospicio</v>
          </cell>
          <cell r="U69">
            <v>66033647</v>
          </cell>
          <cell r="V69">
            <v>66033647</v>
          </cell>
          <cell r="W69" t="str">
            <v>Juntadevecinosunionhacefuerza@gmail.com</v>
          </cell>
          <cell r="X69">
            <v>0</v>
          </cell>
          <cell r="Y69">
            <v>41826</v>
          </cell>
          <cell r="Z69">
            <v>42922</v>
          </cell>
          <cell r="AA69">
            <v>40459</v>
          </cell>
          <cell r="AB69">
            <v>1860398938</v>
          </cell>
          <cell r="AC69" t="str">
            <v>Junta de vecinos la unión hace la fuerza</v>
          </cell>
          <cell r="AD69" t="str">
            <v>BANCO ESTADO DE CHILE</v>
          </cell>
          <cell r="AE69" t="str">
            <v>CUENTA DE AHORROS</v>
          </cell>
          <cell r="AF69">
            <v>0</v>
          </cell>
          <cell r="AG69" t="str">
            <v>HABILITADO</v>
          </cell>
          <cell r="AH69" t="str">
            <v>Estelinda Zuñiga Morales</v>
          </cell>
          <cell r="AI69" t="str">
            <v>6.080.685-3</v>
          </cell>
          <cell r="AJ69" t="str">
            <v>Volcán Parinacota N° 4124</v>
          </cell>
          <cell r="AK69">
            <v>66033647</v>
          </cell>
          <cell r="AL69">
            <v>66033647</v>
          </cell>
          <cell r="AM69" t="str">
            <v>Juntadevecinosunionhacefuerza@gmail.com</v>
          </cell>
          <cell r="AN69" t="str">
            <v xml:space="preserve"> </v>
          </cell>
          <cell r="AO69" t="str">
            <v>NO</v>
          </cell>
          <cell r="AP69">
            <v>0</v>
          </cell>
          <cell r="AQ69" t="str">
            <v>HABILITADO</v>
          </cell>
          <cell r="AR69" t="str">
            <v>ESTELINDA ZUÑIGA MORALES</v>
          </cell>
          <cell r="AS69" t="str">
            <v>6.080.685-3</v>
          </cell>
          <cell r="AT69">
            <v>0</v>
          </cell>
          <cell r="AU69">
            <v>0</v>
          </cell>
          <cell r="AV69">
            <v>0</v>
          </cell>
          <cell r="AW69">
            <v>0</v>
          </cell>
          <cell r="AX69">
            <v>0</v>
          </cell>
          <cell r="AY69" t="str">
            <v>NO</v>
          </cell>
          <cell r="AZ69">
            <v>0</v>
          </cell>
          <cell r="BA69">
            <v>0</v>
          </cell>
          <cell r="BB69">
            <v>0</v>
          </cell>
          <cell r="BC69">
            <v>0</v>
          </cell>
          <cell r="BD69">
            <v>0</v>
          </cell>
          <cell r="BE69">
            <v>0</v>
          </cell>
          <cell r="BF69">
            <v>0</v>
          </cell>
          <cell r="BG69">
            <v>0</v>
          </cell>
          <cell r="BH69" t="str">
            <v>IQUIQUE</v>
          </cell>
          <cell r="BI69" t="str">
            <v>ALTO HOSPICIO</v>
          </cell>
          <cell r="BJ69">
            <v>0</v>
          </cell>
          <cell r="BK69">
            <v>0</v>
          </cell>
          <cell r="BL69">
            <v>0</v>
          </cell>
          <cell r="BM69" t="e">
            <v>#DIV/0!</v>
          </cell>
          <cell r="BN69" t="str">
            <v>NUEVO</v>
          </cell>
          <cell r="BO69" t="str">
            <v>SITUACIONAL</v>
          </cell>
          <cell r="BP69" t="str">
            <v>ILUMINACIÓN</v>
          </cell>
          <cell r="BQ69">
            <v>0</v>
          </cell>
          <cell r="BR69" t="str">
            <v>INGRESAR SOLO NUMERO DE CANTIDAD DE MESES A EJECUTAR</v>
          </cell>
          <cell r="BS69" t="str">
            <v>INGRESAR FECHA</v>
          </cell>
          <cell r="BT69" t="e">
            <v>#VALUE!</v>
          </cell>
          <cell r="BU69" t="str">
            <v>INSTALACION DE UN SISTEMA DE ILUMINACION FOTOVOLTAICO INTEGRADO EN EL SECTOR DE LA JUNTA DE VECINOS LA UNION HACE LA FUERZA</v>
          </cell>
          <cell r="BV69">
            <v>0</v>
          </cell>
          <cell r="BW69">
            <v>20000000</v>
          </cell>
          <cell r="BX69">
            <v>0</v>
          </cell>
          <cell r="BY69">
            <v>0</v>
          </cell>
          <cell r="BZ69">
            <v>20000000</v>
          </cell>
          <cell r="CA69">
            <v>0</v>
          </cell>
          <cell r="CB69" t="str">
            <v>LIDESEM LTDA</v>
          </cell>
          <cell r="CC69" t="str">
            <v>JORGE CELIS ARELLANO</v>
          </cell>
          <cell r="CD69">
            <v>19800053</v>
          </cell>
          <cell r="CE69" t="str">
            <v>SI</v>
          </cell>
          <cell r="CF69">
            <v>0</v>
          </cell>
          <cell r="CG69">
            <v>0</v>
          </cell>
          <cell r="CH69">
            <v>0</v>
          </cell>
          <cell r="CI69" t="str">
            <v>ADMISIBLE</v>
          </cell>
          <cell r="CJ69" t="str">
            <v>SIN OBSERVACIONES DE ADMISIBILIDAD</v>
          </cell>
          <cell r="CK69" t="str">
            <v>CHEQUEAR CALCULO LUMINICO</v>
          </cell>
          <cell r="CL69">
            <v>0</v>
          </cell>
          <cell r="CM69">
            <v>0</v>
          </cell>
          <cell r="CN69" t="str">
            <v>NO</v>
          </cell>
          <cell r="CO69">
            <v>0</v>
          </cell>
          <cell r="CP69">
            <v>0</v>
          </cell>
          <cell r="CQ69" t="str">
            <v>NO</v>
          </cell>
          <cell r="CR69" t="str">
            <v>MIGUEL REBORIDO</v>
          </cell>
          <cell r="CS69"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CT69" t="str">
            <v>SITUACIONAL</v>
          </cell>
          <cell r="CU69" t="str">
            <v>Iquique</v>
          </cell>
          <cell r="CV69">
            <v>20000000</v>
          </cell>
          <cell r="CW69">
            <v>0</v>
          </cell>
          <cell r="CX69">
            <v>20000000</v>
          </cell>
          <cell r="CY69">
            <v>0.52449999999999997</v>
          </cell>
          <cell r="CZ69" t="str">
            <v>NO ELEGIBLE</v>
          </cell>
          <cell r="DA69">
            <v>0</v>
          </cell>
          <cell r="DB69">
            <v>0</v>
          </cell>
          <cell r="DC69">
            <v>0</v>
          </cell>
          <cell r="DD69">
            <v>0</v>
          </cell>
          <cell r="DE69">
            <v>0</v>
          </cell>
          <cell r="DF69">
            <v>0</v>
          </cell>
          <cell r="DG69" t="str">
            <v/>
          </cell>
          <cell r="DH69" t="str">
            <v/>
          </cell>
          <cell r="DI69">
            <v>0</v>
          </cell>
          <cell r="DJ69">
            <v>0</v>
          </cell>
          <cell r="DK69">
            <v>0</v>
          </cell>
          <cell r="DL69">
            <v>0</v>
          </cell>
          <cell r="DM69">
            <v>0</v>
          </cell>
          <cell r="DN69">
            <v>61</v>
          </cell>
          <cell r="DO69" t="str">
            <v>NO ELEGIBLE</v>
          </cell>
          <cell r="DP69">
            <v>0</v>
          </cell>
          <cell r="DQ69">
            <v>0</v>
          </cell>
        </row>
        <row r="70">
          <cell r="D70">
            <v>62</v>
          </cell>
          <cell r="E70" t="str">
            <v>56.070.180-2</v>
          </cell>
          <cell r="F70" t="str">
            <v>CAMARAS GENESIS</v>
          </cell>
          <cell r="G70" t="str">
            <v>JUNTA DE VECINOS GENESIS</v>
          </cell>
          <cell r="H70" t="str">
            <v>HABILITADO</v>
          </cell>
          <cell r="I70" t="str">
            <v>Validada</v>
          </cell>
          <cell r="J70">
            <v>42838.402025462965</v>
          </cell>
          <cell r="K70">
            <v>43343</v>
          </cell>
          <cell r="L70" t="str">
            <v>DIRECTIVA VIGENTE</v>
          </cell>
          <cell r="M70" t="str">
            <v>OK</v>
          </cell>
          <cell r="N70" t="str">
            <v>OK</v>
          </cell>
          <cell r="O70">
            <v>0</v>
          </cell>
          <cell r="P70">
            <v>62</v>
          </cell>
          <cell r="Q70">
            <v>0</v>
          </cell>
          <cell r="R70" t="str">
            <v>pasaje los naranjos 2931</v>
          </cell>
          <cell r="S70" t="str">
            <v>Iquique</v>
          </cell>
          <cell r="T70" t="str">
            <v>Alto Hospicio</v>
          </cell>
          <cell r="U70">
            <v>572495768</v>
          </cell>
          <cell r="V70">
            <v>72005837</v>
          </cell>
          <cell r="W70" t="str">
            <v>juntavgenesis@gmail.com</v>
          </cell>
          <cell r="X70">
            <v>0</v>
          </cell>
          <cell r="Y70">
            <v>42247</v>
          </cell>
          <cell r="Z70">
            <v>43343</v>
          </cell>
          <cell r="AA70">
            <v>34213</v>
          </cell>
          <cell r="AB70">
            <v>1860244043</v>
          </cell>
          <cell r="AC70" t="str">
            <v>junta de vecinos genesis</v>
          </cell>
          <cell r="AD70" t="str">
            <v>BANCO ESTADO DE CHILE</v>
          </cell>
          <cell r="AE70" t="str">
            <v>CUENTA DE AHORROS</v>
          </cell>
          <cell r="AF70">
            <v>0</v>
          </cell>
          <cell r="AG70" t="str">
            <v>HABILITADO</v>
          </cell>
          <cell r="AH70" t="str">
            <v>alejandra gutierrez vasallo</v>
          </cell>
          <cell r="AI70" t="str">
            <v>10.588.018-9</v>
          </cell>
          <cell r="AJ70" t="str">
            <v>los naranjos 2916</v>
          </cell>
          <cell r="AK70">
            <v>0</v>
          </cell>
          <cell r="AL70">
            <v>72005837</v>
          </cell>
          <cell r="AM70" t="str">
            <v>juntavgenesis@gmail.com</v>
          </cell>
          <cell r="AN70" t="str">
            <v xml:space="preserve"> </v>
          </cell>
          <cell r="AO70" t="str">
            <v>NO</v>
          </cell>
          <cell r="AP70">
            <v>0</v>
          </cell>
          <cell r="AQ70" t="str">
            <v>HABILITADO</v>
          </cell>
          <cell r="AR70" t="str">
            <v>ALEJANDRA GUTIERREZ VASALLO</v>
          </cell>
          <cell r="AS70" t="str">
            <v>10.588.018-9</v>
          </cell>
          <cell r="AT70">
            <v>0</v>
          </cell>
          <cell r="AU70">
            <v>0</v>
          </cell>
          <cell r="AV70">
            <v>0</v>
          </cell>
          <cell r="AW70">
            <v>0</v>
          </cell>
          <cell r="AX70">
            <v>0</v>
          </cell>
          <cell r="AY70" t="str">
            <v>NO</v>
          </cell>
          <cell r="AZ70">
            <v>0</v>
          </cell>
          <cell r="BA70">
            <v>0</v>
          </cell>
          <cell r="BB70">
            <v>0</v>
          </cell>
          <cell r="BC70">
            <v>0</v>
          </cell>
          <cell r="BD70">
            <v>0</v>
          </cell>
          <cell r="BE70">
            <v>0</v>
          </cell>
          <cell r="BF70">
            <v>0</v>
          </cell>
          <cell r="BG70">
            <v>0</v>
          </cell>
          <cell r="BH70" t="str">
            <v>IQUIQUE</v>
          </cell>
          <cell r="BI70" t="str">
            <v>ALTO HOSPICIO</v>
          </cell>
          <cell r="BJ70">
            <v>0</v>
          </cell>
          <cell r="BK70">
            <v>0</v>
          </cell>
          <cell r="BL70">
            <v>0</v>
          </cell>
          <cell r="BM70" t="e">
            <v>#DIV/0!</v>
          </cell>
          <cell r="BN70" t="str">
            <v>NUEVO</v>
          </cell>
          <cell r="BO70" t="str">
            <v>SITUACIONAL</v>
          </cell>
          <cell r="BP70" t="str">
            <v>CAMARAS</v>
          </cell>
          <cell r="BQ70">
            <v>0</v>
          </cell>
          <cell r="BR70">
            <v>6</v>
          </cell>
          <cell r="BS70">
            <v>43009</v>
          </cell>
          <cell r="BT70">
            <v>43191</v>
          </cell>
          <cell r="BU70" t="str">
            <v>Reducir los indices de delincuencia, victimización y minimizar los factores de riesgo en la población de esta junta de vecinos, a través de la instalación de un sistema autónomo de cámaras de televigilancia vecinal. 15 CÁMARAS</v>
          </cell>
          <cell r="BV70">
            <v>0</v>
          </cell>
          <cell r="BW70">
            <v>8000000</v>
          </cell>
          <cell r="BX70">
            <v>0</v>
          </cell>
          <cell r="BY70">
            <v>0</v>
          </cell>
          <cell r="BZ70">
            <v>8000000</v>
          </cell>
          <cell r="CA70">
            <v>0</v>
          </cell>
          <cell r="CB70" t="str">
            <v>LIDESEM LTDA</v>
          </cell>
          <cell r="CC70" t="str">
            <v>JORGE CELIS ARELLANO</v>
          </cell>
          <cell r="CD70">
            <v>7852500</v>
          </cell>
          <cell r="CE70" t="str">
            <v>SI</v>
          </cell>
          <cell r="CF70" t="str">
            <v>INCOMPLETO</v>
          </cell>
          <cell r="CG70">
            <v>0</v>
          </cell>
          <cell r="CH70">
            <v>0</v>
          </cell>
          <cell r="CI70" t="str">
            <v>ADMISIBLE</v>
          </cell>
          <cell r="CJ70" t="str">
            <v>SIN OBSERVACIONES DE ADMISIBILIDAD</v>
          </cell>
          <cell r="CK70" t="str">
            <v>ANEXO 23 SIN REQUERIMIENTOS TECNICOS PERTENECIENTES A ALTO HOSPICIO</v>
          </cell>
          <cell r="CL70">
            <v>0</v>
          </cell>
          <cell r="CM70">
            <v>0</v>
          </cell>
          <cell r="CN70" t="str">
            <v>NO</v>
          </cell>
          <cell r="CO70">
            <v>0</v>
          </cell>
          <cell r="CP70">
            <v>0</v>
          </cell>
          <cell r="CQ70" t="str">
            <v>NO</v>
          </cell>
          <cell r="CR70" t="str">
            <v>JORGE ESCALONA</v>
          </cell>
          <cell r="CS70" t="str">
            <v xml:space="preserve">1. DE ADJUDICAR DEBE INCORPORAR PANTALLA O MONITOR DE LAS CAMARAS, LA CUAL DEBE QUEDAR EN PROPIEDAD DE LA INSTITUCIÓN.  
</v>
          </cell>
          <cell r="CT70" t="str">
            <v>SITUACIONAL</v>
          </cell>
          <cell r="CU70" t="str">
            <v>Iquique</v>
          </cell>
          <cell r="CV70">
            <v>8000000</v>
          </cell>
          <cell r="CW70">
            <v>8000000</v>
          </cell>
          <cell r="CX70">
            <v>0</v>
          </cell>
          <cell r="CY70">
            <v>0.78</v>
          </cell>
          <cell r="CZ70" t="str">
            <v>ELEGIBLE</v>
          </cell>
          <cell r="DA70">
            <v>0</v>
          </cell>
          <cell r="DB70">
            <v>8000000</v>
          </cell>
          <cell r="DC70">
            <v>8000000</v>
          </cell>
          <cell r="DD70">
            <v>0</v>
          </cell>
          <cell r="DE70" t="str">
            <v>ADJUDICADO</v>
          </cell>
          <cell r="DF70">
            <v>0</v>
          </cell>
          <cell r="DG70" t="str">
            <v/>
          </cell>
          <cell r="DH70">
            <v>8000000</v>
          </cell>
          <cell r="DI70">
            <v>0</v>
          </cell>
          <cell r="DJ70" t="str">
            <v>ENTREGADO</v>
          </cell>
          <cell r="DK70">
            <v>0</v>
          </cell>
          <cell r="DL70">
            <v>0</v>
          </cell>
          <cell r="DM70">
            <v>0</v>
          </cell>
          <cell r="DN70">
            <v>62</v>
          </cell>
          <cell r="DO70" t="str">
            <v>ENTREGADO</v>
          </cell>
          <cell r="DP70">
            <v>0</v>
          </cell>
          <cell r="DQ70">
            <v>0</v>
          </cell>
        </row>
        <row r="71">
          <cell r="D71">
            <v>63</v>
          </cell>
          <cell r="E71" t="str">
            <v>65.049.856-9</v>
          </cell>
          <cell r="F71" t="str">
            <v>CAMARAS MUJERES DEL FUTURO</v>
          </cell>
          <cell r="G71" t="str">
            <v>JUNTA DE VECINOS MUJERES DEL FUTURO</v>
          </cell>
          <cell r="H71" t="str">
            <v>HABILITADO</v>
          </cell>
          <cell r="I71" t="str">
            <v>Validada</v>
          </cell>
          <cell r="J71">
            <v>42810.631180555552</v>
          </cell>
          <cell r="K71">
            <v>43110</v>
          </cell>
          <cell r="L71" t="str">
            <v>DIRECTIVA VIGENTE</v>
          </cell>
          <cell r="M71" t="str">
            <v>OK</v>
          </cell>
          <cell r="N71" t="str">
            <v>OK</v>
          </cell>
          <cell r="O71">
            <v>0</v>
          </cell>
          <cell r="P71">
            <v>63</v>
          </cell>
          <cell r="Q71">
            <v>0</v>
          </cell>
          <cell r="R71" t="str">
            <v>Hortencia Bussi s/n</v>
          </cell>
          <cell r="S71" t="str">
            <v>Iquique</v>
          </cell>
          <cell r="T71" t="str">
            <v>Alto Hospicio</v>
          </cell>
          <cell r="U71">
            <v>0</v>
          </cell>
          <cell r="V71">
            <v>942833506</v>
          </cell>
          <cell r="W71" t="str">
            <v>jvmujeresdelfuturo@gmail.com</v>
          </cell>
          <cell r="X71">
            <v>0</v>
          </cell>
          <cell r="Y71">
            <v>42014</v>
          </cell>
          <cell r="Z71">
            <v>43110</v>
          </cell>
          <cell r="AA71">
            <v>40534</v>
          </cell>
          <cell r="AB71">
            <v>1366171807</v>
          </cell>
          <cell r="AC71" t="str">
            <v>Junta de vecinos mujeres del futuro</v>
          </cell>
          <cell r="AD71" t="str">
            <v>BANCO ESTADO DE CHILE</v>
          </cell>
          <cell r="AE71" t="str">
            <v>CUENTA DE AHORROS</v>
          </cell>
          <cell r="AF71">
            <v>0</v>
          </cell>
          <cell r="AG71" t="str">
            <v>HABILITADO</v>
          </cell>
          <cell r="AH71" t="str">
            <v>Briselda Palacios Rios</v>
          </cell>
          <cell r="AI71" t="str">
            <v>10.599.574-1</v>
          </cell>
          <cell r="AJ71" t="str">
            <v>Avda. Monte Los Olivos 2731</v>
          </cell>
          <cell r="AK71">
            <v>0</v>
          </cell>
          <cell r="AL71">
            <v>942833506</v>
          </cell>
          <cell r="AM71" t="str">
            <v>brisapalacios3000@gmail.com</v>
          </cell>
          <cell r="AN71" t="str">
            <v xml:space="preserve"> </v>
          </cell>
          <cell r="AO71" t="str">
            <v>NO</v>
          </cell>
          <cell r="AP71">
            <v>0</v>
          </cell>
          <cell r="AQ71" t="str">
            <v>HABILITADO</v>
          </cell>
          <cell r="AR71" t="str">
            <v>BRISELDA PALACIOS RIOS</v>
          </cell>
          <cell r="AS71" t="str">
            <v>10.599.574-1</v>
          </cell>
          <cell r="AT71">
            <v>0</v>
          </cell>
          <cell r="AU71">
            <v>0</v>
          </cell>
          <cell r="AV71">
            <v>0</v>
          </cell>
          <cell r="AW71">
            <v>0</v>
          </cell>
          <cell r="AX71">
            <v>0</v>
          </cell>
          <cell r="AY71" t="str">
            <v>NO</v>
          </cell>
          <cell r="AZ71">
            <v>0</v>
          </cell>
          <cell r="BA71">
            <v>0</v>
          </cell>
          <cell r="BB71">
            <v>0</v>
          </cell>
          <cell r="BC71">
            <v>0</v>
          </cell>
          <cell r="BD71">
            <v>0</v>
          </cell>
          <cell r="BE71">
            <v>0</v>
          </cell>
          <cell r="BF71">
            <v>0</v>
          </cell>
          <cell r="BG71">
            <v>0</v>
          </cell>
          <cell r="BH71" t="str">
            <v>IQUIQUE</v>
          </cell>
          <cell r="BI71" t="str">
            <v>ALTO HOSPICIO</v>
          </cell>
          <cell r="BJ71">
            <v>0</v>
          </cell>
          <cell r="BK71">
            <v>0</v>
          </cell>
          <cell r="BL71">
            <v>0</v>
          </cell>
          <cell r="BM71" t="e">
            <v>#DIV/0!</v>
          </cell>
          <cell r="BN71" t="str">
            <v>NUEVO</v>
          </cell>
          <cell r="BO71" t="str">
            <v>SITUACIONAL</v>
          </cell>
          <cell r="BP71" t="str">
            <v>CAMARAS</v>
          </cell>
          <cell r="BQ71">
            <v>0</v>
          </cell>
          <cell r="BR71">
            <v>6</v>
          </cell>
          <cell r="BS71">
            <v>43009</v>
          </cell>
          <cell r="BT71">
            <v>43191</v>
          </cell>
          <cell r="BU71" t="str">
            <v>Reducir los indices de delincuencia, victimización y minimizar los factores de riesgo en la población de esta junta de vecinos, a través de la instalación de un sistema autónomo de cámaras de televigilancia vecinal. 15 CÁMARAS</v>
          </cell>
          <cell r="BV71">
            <v>0</v>
          </cell>
          <cell r="BW71">
            <v>8000000</v>
          </cell>
          <cell r="BX71">
            <v>0</v>
          </cell>
          <cell r="BY71">
            <v>0</v>
          </cell>
          <cell r="BZ71">
            <v>8000000</v>
          </cell>
          <cell r="CA71">
            <v>0</v>
          </cell>
          <cell r="CB71" t="str">
            <v>LIDESEM LTDA</v>
          </cell>
          <cell r="CC71" t="str">
            <v>JORGE CELIS ARELLANO</v>
          </cell>
          <cell r="CD71">
            <v>7852500</v>
          </cell>
          <cell r="CE71" t="str">
            <v>SI</v>
          </cell>
          <cell r="CF71" t="str">
            <v>INCOMPLETO</v>
          </cell>
          <cell r="CG71">
            <v>0</v>
          </cell>
          <cell r="CH71">
            <v>0</v>
          </cell>
          <cell r="CI71" t="str">
            <v>ADMISIBLE</v>
          </cell>
          <cell r="CJ71" t="str">
            <v>SIN OBSERVACIONES DE ADMISIBILIDAD</v>
          </cell>
          <cell r="CK71" t="str">
            <v>ANEXO 23 SIN REQUERIMIENTOS TECNICOS PERTENECIENTES A ALTO HOSPICIO</v>
          </cell>
          <cell r="CL71">
            <v>0</v>
          </cell>
          <cell r="CM71">
            <v>0</v>
          </cell>
          <cell r="CN71" t="str">
            <v>NO</v>
          </cell>
          <cell r="CO71">
            <v>0</v>
          </cell>
          <cell r="CP71">
            <v>0</v>
          </cell>
          <cell r="CQ71" t="str">
            <v>NO</v>
          </cell>
          <cell r="CR71" t="str">
            <v>JORGE ESCALONA</v>
          </cell>
          <cell r="CS71" t="str">
            <v xml:space="preserve">1. DE ADJUDICAR DEBE INCORPORAR PANTALLA O MONITOR DE LAS CAMARAS, LA CUAL DEBE QUEDAR EN PROPIEDAD DE LA INSTITUCIÓN.  
</v>
          </cell>
          <cell r="CT71" t="str">
            <v>SITUACIONAL</v>
          </cell>
          <cell r="CU71" t="str">
            <v>Iquique</v>
          </cell>
          <cell r="CV71">
            <v>8000000</v>
          </cell>
          <cell r="CW71">
            <v>8000000</v>
          </cell>
          <cell r="CX71">
            <v>0</v>
          </cell>
          <cell r="CY71">
            <v>0.71</v>
          </cell>
          <cell r="CZ71" t="str">
            <v>ELEGIBLE</v>
          </cell>
          <cell r="DA71">
            <v>0</v>
          </cell>
          <cell r="DB71">
            <v>8000000</v>
          </cell>
          <cell r="DC71">
            <v>8000000</v>
          </cell>
          <cell r="DD71">
            <v>0</v>
          </cell>
          <cell r="DE71" t="str">
            <v>ADJUDICADO</v>
          </cell>
          <cell r="DF71">
            <v>0</v>
          </cell>
          <cell r="DG71" t="str">
            <v/>
          </cell>
          <cell r="DH71">
            <v>8000000</v>
          </cell>
          <cell r="DI71">
            <v>0</v>
          </cell>
          <cell r="DJ71" t="str">
            <v>ENTREGADO</v>
          </cell>
          <cell r="DK71">
            <v>0</v>
          </cell>
          <cell r="DL71">
            <v>0</v>
          </cell>
          <cell r="DM71">
            <v>0</v>
          </cell>
          <cell r="DN71">
            <v>63</v>
          </cell>
          <cell r="DO71" t="str">
            <v>ENTREGADO</v>
          </cell>
          <cell r="DP71">
            <v>0</v>
          </cell>
          <cell r="DQ71">
            <v>0</v>
          </cell>
        </row>
        <row r="72">
          <cell r="D72">
            <v>64</v>
          </cell>
          <cell r="E72" t="str">
            <v>72.601.900-2</v>
          </cell>
          <cell r="F72" t="str">
            <v>CONTINUIDAD DE CAMARAS LIBERTAD</v>
          </cell>
          <cell r="G72" t="str">
            <v>JUNTA DE VECINOS LIBERTAD</v>
          </cell>
          <cell r="H72" t="str">
            <v>INHABILITADO</v>
          </cell>
          <cell r="I72" t="str">
            <v>Validada</v>
          </cell>
          <cell r="J72">
            <v>42866.430196759262</v>
          </cell>
          <cell r="K72">
            <v>43027</v>
          </cell>
          <cell r="L72" t="str">
            <v>DIRECTIVA ESTÁ POR VENCER</v>
          </cell>
          <cell r="M72" t="str">
            <v>DIRECTIVA VENCE EL MES  10</v>
          </cell>
          <cell r="N72" t="str">
            <v>OK</v>
          </cell>
          <cell r="O72">
            <v>0</v>
          </cell>
          <cell r="P72">
            <v>64</v>
          </cell>
          <cell r="Q72">
            <v>0</v>
          </cell>
          <cell r="R72" t="str">
            <v>Pje los perales 2883</v>
          </cell>
          <cell r="S72" t="str">
            <v>Iquique</v>
          </cell>
          <cell r="T72" t="str">
            <v>Alto Hospicio</v>
          </cell>
          <cell r="U72">
            <v>490830</v>
          </cell>
          <cell r="V72">
            <v>79903137</v>
          </cell>
          <cell r="W72" t="str">
            <v>juntavecinalibertad@gmail.com</v>
          </cell>
          <cell r="X72">
            <v>0</v>
          </cell>
          <cell r="Y72">
            <v>41931</v>
          </cell>
          <cell r="Z72">
            <v>43027</v>
          </cell>
          <cell r="AA72">
            <v>33947</v>
          </cell>
          <cell r="AB72">
            <v>1860403338</v>
          </cell>
          <cell r="AC72" t="str">
            <v>Junta de Vecinos Libertad</v>
          </cell>
          <cell r="AD72" t="str">
            <v>BANCO ESTADO DE CHILE</v>
          </cell>
          <cell r="AE72" t="str">
            <v>CUENTA DE AHORROS</v>
          </cell>
          <cell r="AF72">
            <v>0</v>
          </cell>
          <cell r="AG72" t="str">
            <v>INHABILITADO</v>
          </cell>
          <cell r="AH72" t="str">
            <v>Rosa del Carmen Enriquez Cortes</v>
          </cell>
          <cell r="AI72" t="str">
            <v>6.135.381-k</v>
          </cell>
          <cell r="AJ72" t="str">
            <v>Los Almendros N°2890</v>
          </cell>
          <cell r="AK72">
            <v>490830</v>
          </cell>
          <cell r="AL72">
            <v>79903137</v>
          </cell>
          <cell r="AM72" t="str">
            <v>juntavecinalibertad@gmail.com</v>
          </cell>
          <cell r="AN72" t="str">
            <v xml:space="preserve"> </v>
          </cell>
          <cell r="AO72" t="str">
            <v>NO</v>
          </cell>
          <cell r="AP72">
            <v>0</v>
          </cell>
          <cell r="AQ72" t="str">
            <v>HABILITADO</v>
          </cell>
          <cell r="AR72" t="str">
            <v xml:space="preserve">ROSA DEL CARMEN ENRIQUEZ CORTES </v>
          </cell>
          <cell r="AS72" t="str">
            <v>6.135.381-K</v>
          </cell>
          <cell r="AT72" t="str">
            <v>LOS ALMENDROS 2890</v>
          </cell>
          <cell r="AU72">
            <v>490830</v>
          </cell>
          <cell r="AV72">
            <v>79903137</v>
          </cell>
          <cell r="AW72" t="str">
            <v>JUNTAVECINALIBERTAD@GMAIL.COM</v>
          </cell>
          <cell r="AX72">
            <v>0</v>
          </cell>
          <cell r="AY72" t="str">
            <v>NO</v>
          </cell>
          <cell r="AZ72">
            <v>0</v>
          </cell>
          <cell r="BA72">
            <v>0</v>
          </cell>
          <cell r="BB72">
            <v>0</v>
          </cell>
          <cell r="BC72">
            <v>0</v>
          </cell>
          <cell r="BD72">
            <v>0</v>
          </cell>
          <cell r="BE72">
            <v>0</v>
          </cell>
          <cell r="BF72">
            <v>0</v>
          </cell>
          <cell r="BG72">
            <v>0</v>
          </cell>
          <cell r="BH72">
            <v>0</v>
          </cell>
          <cell r="BI72">
            <v>0</v>
          </cell>
          <cell r="BJ72">
            <v>0</v>
          </cell>
          <cell r="BK72">
            <v>750</v>
          </cell>
          <cell r="BL72">
            <v>20000</v>
          </cell>
          <cell r="BM72">
            <v>0</v>
          </cell>
          <cell r="BN72" t="str">
            <v>CONTINUIDAD</v>
          </cell>
          <cell r="BO72" t="str">
            <v>SITUACIONAL</v>
          </cell>
          <cell r="BP72" t="str">
            <v>CAMARAS</v>
          </cell>
          <cell r="BQ72">
            <v>0</v>
          </cell>
          <cell r="BR72">
            <v>6</v>
          </cell>
          <cell r="BS72">
            <v>43009</v>
          </cell>
          <cell r="BT72">
            <v>43191</v>
          </cell>
          <cell r="BU72" t="str">
            <v xml:space="preserve">INSTALACIÓN DE CAMARAS DE TELEVIGILANCIA PARA REDUCIR INDICES DE DELINCUENCIA </v>
          </cell>
          <cell r="BV72">
            <v>0</v>
          </cell>
          <cell r="BW72">
            <v>8000000</v>
          </cell>
          <cell r="BX72">
            <v>0</v>
          </cell>
          <cell r="BY72">
            <v>0</v>
          </cell>
          <cell r="BZ72">
            <v>8000000</v>
          </cell>
          <cell r="CA72">
            <v>0</v>
          </cell>
          <cell r="CB72" t="str">
            <v>LIDESEM LTDA</v>
          </cell>
          <cell r="CC72" t="str">
            <v>JORGE CELIS ARELLANO</v>
          </cell>
          <cell r="CD72">
            <v>7852500</v>
          </cell>
          <cell r="CE72" t="str">
            <v>SI</v>
          </cell>
          <cell r="CF72">
            <v>0</v>
          </cell>
          <cell r="CG72">
            <v>0</v>
          </cell>
          <cell r="CH72">
            <v>0</v>
          </cell>
          <cell r="CI72" t="str">
            <v>INADMISIBLE</v>
          </cell>
          <cell r="CJ72" t="str">
            <v>INSTITUCIÓN INHABILITADA</v>
          </cell>
          <cell r="CK72">
            <v>0</v>
          </cell>
          <cell r="CL72">
            <v>0</v>
          </cell>
          <cell r="CM72">
            <v>0</v>
          </cell>
          <cell r="CN72" t="str">
            <v>NO</v>
          </cell>
          <cell r="CO72">
            <v>0</v>
          </cell>
          <cell r="CP72">
            <v>0</v>
          </cell>
          <cell r="CQ72">
            <v>0</v>
          </cell>
          <cell r="CR72">
            <v>0</v>
          </cell>
          <cell r="CS72">
            <v>0</v>
          </cell>
          <cell r="CT72">
            <v>0</v>
          </cell>
          <cell r="CU72">
            <v>0</v>
          </cell>
          <cell r="CV72">
            <v>0</v>
          </cell>
          <cell r="CW72">
            <v>0</v>
          </cell>
          <cell r="CX72">
            <v>0</v>
          </cell>
          <cell r="CY72" t="str">
            <v/>
          </cell>
          <cell r="CZ72" t="str">
            <v>INADMISIBLE</v>
          </cell>
          <cell r="DA72">
            <v>0</v>
          </cell>
          <cell r="DB72">
            <v>0</v>
          </cell>
          <cell r="DC72">
            <v>0</v>
          </cell>
          <cell r="DD72">
            <v>0</v>
          </cell>
          <cell r="DE72">
            <v>0</v>
          </cell>
          <cell r="DF72">
            <v>0</v>
          </cell>
          <cell r="DG72" t="str">
            <v/>
          </cell>
          <cell r="DH72" t="str">
            <v/>
          </cell>
          <cell r="DI72">
            <v>0</v>
          </cell>
          <cell r="DJ72">
            <v>0</v>
          </cell>
          <cell r="DK72">
            <v>0</v>
          </cell>
          <cell r="DL72">
            <v>0</v>
          </cell>
          <cell r="DM72">
            <v>0</v>
          </cell>
          <cell r="DN72">
            <v>64</v>
          </cell>
          <cell r="DO72" t="str">
            <v>INADMISIBLE</v>
          </cell>
          <cell r="DP72">
            <v>0</v>
          </cell>
          <cell r="DQ72">
            <v>0</v>
          </cell>
        </row>
        <row r="73">
          <cell r="D73">
            <v>65</v>
          </cell>
          <cell r="E73" t="str">
            <v>65.137.140-6</v>
          </cell>
          <cell r="F73" t="str">
            <v>ALARMAS JOSE MIGUEL CARRERA</v>
          </cell>
          <cell r="G73" t="str">
            <v>JUNTA DE VECINOS JOSE MIGUEL CARRERA Nº16</v>
          </cell>
          <cell r="H73" t="str">
            <v>HABILITADO</v>
          </cell>
          <cell r="I73" t="str">
            <v>Validada</v>
          </cell>
          <cell r="J73">
            <v>42871.407766203702</v>
          </cell>
          <cell r="K73" t="str">
            <v>0000-00-00</v>
          </cell>
          <cell r="L73" t="e">
            <v>#VALUE!</v>
          </cell>
          <cell r="M73" t="e">
            <v>#VALUE!</v>
          </cell>
          <cell r="N73" t="str">
            <v>OK</v>
          </cell>
          <cell r="O73">
            <v>0</v>
          </cell>
          <cell r="P73">
            <v>65</v>
          </cell>
          <cell r="Q73">
            <v>0</v>
          </cell>
          <cell r="R73" t="str">
            <v>TOMÁS BONILLA 1387</v>
          </cell>
          <cell r="S73" t="str">
            <v>Iquique</v>
          </cell>
          <cell r="T73" t="str">
            <v>Iquique</v>
          </cell>
          <cell r="U73">
            <v>0</v>
          </cell>
          <cell r="V73">
            <v>56950826677</v>
          </cell>
          <cell r="W73" t="str">
            <v>jjvv.jmcarrera@gmail.com</v>
          </cell>
          <cell r="X73">
            <v>0</v>
          </cell>
          <cell r="Y73" t="str">
            <v>0000-00-00</v>
          </cell>
          <cell r="Z73" t="str">
            <v>0000-00-00</v>
          </cell>
          <cell r="AA73" t="str">
            <v>0000-00-00</v>
          </cell>
          <cell r="AB73">
            <v>1260282898</v>
          </cell>
          <cell r="AC73" t="str">
            <v>JUNTA DE VECINOS JOSE MIGUEL CARRERA</v>
          </cell>
          <cell r="AD73" t="str">
            <v>BANCO ESTADO DE CHILE</v>
          </cell>
          <cell r="AE73" t="str">
            <v>CUENTA DE AHORROS</v>
          </cell>
          <cell r="AF73">
            <v>0</v>
          </cell>
          <cell r="AG73" t="str">
            <v>HABILITADO</v>
          </cell>
          <cell r="AH73" t="str">
            <v>YASMÍN FABIOLA ZAMORA MIRANDA</v>
          </cell>
          <cell r="AI73" t="str">
            <v>11.136.515-6</v>
          </cell>
          <cell r="AJ73" t="str">
            <v>21 DE MAYO 2056</v>
          </cell>
          <cell r="AK73">
            <v>0</v>
          </cell>
          <cell r="AL73">
            <v>56950826677</v>
          </cell>
          <cell r="AM73" t="str">
            <v>jjvv.jmcarrera@gmail.com</v>
          </cell>
          <cell r="AN73" t="str">
            <v xml:space="preserve"> </v>
          </cell>
          <cell r="AO73" t="str">
            <v>NO</v>
          </cell>
          <cell r="AP73">
            <v>0</v>
          </cell>
          <cell r="AQ73" t="str">
            <v>HABILITADO</v>
          </cell>
          <cell r="AR73" t="str">
            <v>YASMIN FABIOLA ZAMORA MIRANDA</v>
          </cell>
          <cell r="AS73" t="str">
            <v>11.136.515-6</v>
          </cell>
          <cell r="AT73">
            <v>0</v>
          </cell>
          <cell r="AU73">
            <v>0</v>
          </cell>
          <cell r="AV73">
            <v>0</v>
          </cell>
          <cell r="AW73">
            <v>0</v>
          </cell>
          <cell r="AX73">
            <v>0</v>
          </cell>
          <cell r="AY73" t="str">
            <v>NO</v>
          </cell>
          <cell r="AZ73">
            <v>0</v>
          </cell>
          <cell r="BA73">
            <v>0</v>
          </cell>
          <cell r="BB73">
            <v>0</v>
          </cell>
          <cell r="BC73">
            <v>0</v>
          </cell>
          <cell r="BD73">
            <v>0</v>
          </cell>
          <cell r="BE73">
            <v>0</v>
          </cell>
          <cell r="BF73">
            <v>0</v>
          </cell>
          <cell r="BG73">
            <v>0</v>
          </cell>
          <cell r="BH73" t="str">
            <v>IQUIQUE</v>
          </cell>
          <cell r="BI73" t="str">
            <v>IQUIQUE</v>
          </cell>
          <cell r="BJ73">
            <v>0</v>
          </cell>
          <cell r="BK73">
            <v>0</v>
          </cell>
          <cell r="BL73">
            <v>0</v>
          </cell>
          <cell r="BM73" t="e">
            <v>#DIV/0!</v>
          </cell>
          <cell r="BN73" t="str">
            <v>NUEVO</v>
          </cell>
          <cell r="BO73" t="str">
            <v>SITUACIONAL</v>
          </cell>
          <cell r="BP73" t="str">
            <v>ALARMAS</v>
          </cell>
          <cell r="BQ73">
            <v>0</v>
          </cell>
          <cell r="BR73" t="str">
            <v>INGRESAR SOLO NUMERO DE CANTIDAD DE MESES A EJECUTAR</v>
          </cell>
          <cell r="BS73" t="str">
            <v>INGRESAR FECHA</v>
          </cell>
          <cell r="BT73" t="e">
            <v>#VALUE!</v>
          </cell>
          <cell r="BU73" t="str">
            <v>INSTALACION DE UN SISTEMA AUTONOMO DE ALARMAS COMUNITARIAS EN EL SECTOR DE LA JUNTA DE VECINOS JOSE MIGUEL CARRERA N°16</v>
          </cell>
          <cell r="BV73">
            <v>0</v>
          </cell>
          <cell r="BW73">
            <v>8000000</v>
          </cell>
          <cell r="BX73">
            <v>0</v>
          </cell>
          <cell r="BY73">
            <v>0</v>
          </cell>
          <cell r="BZ73">
            <v>8000000</v>
          </cell>
          <cell r="CA73">
            <v>0</v>
          </cell>
          <cell r="CB73" t="str">
            <v>LIDESEM LTDA</v>
          </cell>
          <cell r="CC73" t="str">
            <v>JORGE CELIS</v>
          </cell>
          <cell r="CD73">
            <v>7852500</v>
          </cell>
          <cell r="CE73" t="str">
            <v>SI</v>
          </cell>
          <cell r="CF73">
            <v>0</v>
          </cell>
          <cell r="CG73">
            <v>0</v>
          </cell>
          <cell r="CH73">
            <v>0</v>
          </cell>
          <cell r="CI73" t="str">
            <v>ADMISIBLE</v>
          </cell>
          <cell r="CJ73" t="str">
            <v>SIN OBSERVACIONES DE ADMISIBILIDAD</v>
          </cell>
          <cell r="CK73">
            <v>0</v>
          </cell>
          <cell r="CL73">
            <v>0</v>
          </cell>
          <cell r="CM73">
            <v>0</v>
          </cell>
          <cell r="CN73" t="str">
            <v>NO</v>
          </cell>
          <cell r="CO73">
            <v>0</v>
          </cell>
          <cell r="CP73">
            <v>0</v>
          </cell>
          <cell r="CQ73" t="str">
            <v>NO</v>
          </cell>
          <cell r="CR73" t="str">
            <v>MIGUEL REBORIDO</v>
          </cell>
          <cell r="CS73" t="str">
            <v>1. ADJUNTAR COMPROMISO DE LAS INSTITUCIONES QUE REALIZARÁN CAPACITACIÓN EN MATERIA DE PREVENCIÓN Y SEGURIDAD CIUDADANA. 
2. LA CARTA DE COMPROMISO DEL EQUIPO DE TRABAJO ESTA FIRMADA DE MANERA COLECTIVA. ( UNA SOLA ) MISMO EQUIPO EJECUTOR QUE EL 45 Y 54</v>
          </cell>
          <cell r="CT73" t="str">
            <v>SITUACIONAL</v>
          </cell>
          <cell r="CU73" t="str">
            <v>Iquique</v>
          </cell>
          <cell r="CV73">
            <v>8000000</v>
          </cell>
          <cell r="CW73">
            <v>8000000</v>
          </cell>
          <cell r="CX73">
            <v>0</v>
          </cell>
          <cell r="CY73">
            <v>0.70950000000000002</v>
          </cell>
          <cell r="CZ73" t="str">
            <v>ELEGIBLE</v>
          </cell>
          <cell r="DA73">
            <v>0</v>
          </cell>
          <cell r="DB73">
            <v>8000000</v>
          </cell>
          <cell r="DC73">
            <v>8000000</v>
          </cell>
          <cell r="DD73">
            <v>0</v>
          </cell>
          <cell r="DE73" t="str">
            <v>ADJUDICADO</v>
          </cell>
          <cell r="DF73">
            <v>0</v>
          </cell>
          <cell r="DG73" t="str">
            <v/>
          </cell>
          <cell r="DH73">
            <v>8000000</v>
          </cell>
          <cell r="DI73">
            <v>0</v>
          </cell>
          <cell r="DJ73" t="str">
            <v>ENTREGADO</v>
          </cell>
          <cell r="DK73">
            <v>0</v>
          </cell>
          <cell r="DL73">
            <v>0</v>
          </cell>
          <cell r="DM73">
            <v>0</v>
          </cell>
          <cell r="DN73">
            <v>65</v>
          </cell>
          <cell r="DO73" t="str">
            <v>ENTREGADO</v>
          </cell>
          <cell r="DP73">
            <v>0</v>
          </cell>
          <cell r="DQ73">
            <v>0</v>
          </cell>
        </row>
        <row r="74">
          <cell r="D74">
            <v>66</v>
          </cell>
          <cell r="E74" t="str">
            <v>65.085.401-2</v>
          </cell>
          <cell r="F74" t="str">
            <v>CAMRAS JARDINES DEL DESIERTO</v>
          </cell>
          <cell r="G74" t="str">
            <v>JUNTA DE VECINOS JARDINES DEL DESIERTO</v>
          </cell>
          <cell r="H74" t="str">
            <v>HABILITADO</v>
          </cell>
          <cell r="I74" t="str">
            <v>Validada</v>
          </cell>
          <cell r="J74">
            <v>42866.432928240742</v>
          </cell>
          <cell r="K74">
            <v>42974</v>
          </cell>
          <cell r="L74" t="str">
            <v>DIRECTIVA ESTÁ POR VENCER</v>
          </cell>
          <cell r="M74" t="str">
            <v>DIRECTIVA VENCE EL MES  8</v>
          </cell>
          <cell r="N74" t="str">
            <v>OK</v>
          </cell>
          <cell r="O74">
            <v>0</v>
          </cell>
          <cell r="P74">
            <v>66</v>
          </cell>
          <cell r="Q74">
            <v>0</v>
          </cell>
          <cell r="R74" t="str">
            <v>Jardines del desierto 3598</v>
          </cell>
          <cell r="S74" t="str">
            <v>Iquique</v>
          </cell>
          <cell r="T74" t="str">
            <v>Alto Hospicio</v>
          </cell>
          <cell r="U74">
            <v>0</v>
          </cell>
          <cell r="V74">
            <v>950206156</v>
          </cell>
          <cell r="W74" t="str">
            <v>jvjardinesdeldesierto@gmail.com</v>
          </cell>
          <cell r="X74">
            <v>0</v>
          </cell>
          <cell r="Y74">
            <v>41878</v>
          </cell>
          <cell r="Z74">
            <v>42974</v>
          </cell>
          <cell r="AA74">
            <v>41800</v>
          </cell>
          <cell r="AB74">
            <v>6219965401005</v>
          </cell>
          <cell r="AC74" t="str">
            <v>Junta de vecinos jardines del desierto</v>
          </cell>
          <cell r="AD74" t="str">
            <v>BANCO ESTADO DE CHILE</v>
          </cell>
          <cell r="AE74" t="str">
            <v>CHEQUERA ELECTRONICA/ CUENTA VISTA</v>
          </cell>
          <cell r="AF74">
            <v>0</v>
          </cell>
          <cell r="AG74" t="str">
            <v>HABILITADO</v>
          </cell>
          <cell r="AH74" t="str">
            <v>Jeannette Maldonado Vasquez</v>
          </cell>
          <cell r="AI74" t="str">
            <v>9.117.698-k</v>
          </cell>
          <cell r="AJ74" t="str">
            <v>Jardines del desierto 3598</v>
          </cell>
          <cell r="AK74">
            <v>0</v>
          </cell>
          <cell r="AL74">
            <v>950206156</v>
          </cell>
          <cell r="AM74" t="str">
            <v>juanmagna@gmail.com</v>
          </cell>
          <cell r="AN74" t="str">
            <v xml:space="preserve"> </v>
          </cell>
          <cell r="AO74" t="str">
            <v>NO</v>
          </cell>
          <cell r="AP74">
            <v>0</v>
          </cell>
          <cell r="AQ74" t="str">
            <v>HABILITADO</v>
          </cell>
          <cell r="AR74" t="str">
            <v>JEANNETTE MALDONADO VASQUEZ</v>
          </cell>
          <cell r="AS74" t="str">
            <v>9.117.698-K</v>
          </cell>
          <cell r="AT74">
            <v>0</v>
          </cell>
          <cell r="AU74">
            <v>0</v>
          </cell>
          <cell r="AV74">
            <v>0</v>
          </cell>
          <cell r="AW74">
            <v>0</v>
          </cell>
          <cell r="AX74">
            <v>0</v>
          </cell>
          <cell r="AY74" t="str">
            <v>NO</v>
          </cell>
          <cell r="AZ74">
            <v>0</v>
          </cell>
          <cell r="BA74">
            <v>0</v>
          </cell>
          <cell r="BB74">
            <v>0</v>
          </cell>
          <cell r="BC74">
            <v>0</v>
          </cell>
          <cell r="BD74">
            <v>0</v>
          </cell>
          <cell r="BE74">
            <v>0</v>
          </cell>
          <cell r="BF74">
            <v>0</v>
          </cell>
          <cell r="BG74">
            <v>0</v>
          </cell>
          <cell r="BH74" t="str">
            <v>IQUIQUE</v>
          </cell>
          <cell r="BI74" t="str">
            <v>ALTO HOSPICIO</v>
          </cell>
          <cell r="BJ74">
            <v>0</v>
          </cell>
          <cell r="BK74">
            <v>0</v>
          </cell>
          <cell r="BL74">
            <v>0</v>
          </cell>
          <cell r="BM74" t="e">
            <v>#DIV/0!</v>
          </cell>
          <cell r="BN74" t="str">
            <v>NUEVO</v>
          </cell>
          <cell r="BO74" t="str">
            <v>SITUACIONAL</v>
          </cell>
          <cell r="BP74" t="str">
            <v>CAMARAS</v>
          </cell>
          <cell r="BQ74">
            <v>0</v>
          </cell>
          <cell r="BR74">
            <v>6</v>
          </cell>
          <cell r="BS74">
            <v>43009</v>
          </cell>
          <cell r="BT74">
            <v>43191</v>
          </cell>
          <cell r="BU74" t="str">
            <v>Reducir los indices de delincuencia, victimización y minimizar los factores de riesgo en la población de esta junta de vecinos, a través de la instalación de un sistema autónomo de cámaras de televigilancia vecinal. 15 CÁMARAS</v>
          </cell>
          <cell r="BV74">
            <v>0</v>
          </cell>
          <cell r="BW74">
            <v>8000000</v>
          </cell>
          <cell r="BX74">
            <v>0</v>
          </cell>
          <cell r="BY74">
            <v>0</v>
          </cell>
          <cell r="BZ74">
            <v>8000000</v>
          </cell>
          <cell r="CA74">
            <v>0</v>
          </cell>
          <cell r="CB74" t="str">
            <v>LIDESEM LTDA</v>
          </cell>
          <cell r="CC74" t="str">
            <v>JORGE CELIS</v>
          </cell>
          <cell r="CD74">
            <v>7852500</v>
          </cell>
          <cell r="CE74" t="str">
            <v>SI</v>
          </cell>
          <cell r="CF74" t="str">
            <v>INCOMPLETO</v>
          </cell>
          <cell r="CG74">
            <v>0</v>
          </cell>
          <cell r="CH74">
            <v>0</v>
          </cell>
          <cell r="CI74" t="str">
            <v>ADMISIBLE</v>
          </cell>
          <cell r="CJ74" t="str">
            <v>SIN OBSERVACIONES DE ADMISIBILIDAD</v>
          </cell>
          <cell r="CK74" t="str">
            <v>ANEXO 23 SIN REQUERIMIENTOS TECNICOS PERTENECIENTES A ALTO HOSPICIO</v>
          </cell>
          <cell r="CL74">
            <v>0</v>
          </cell>
          <cell r="CM74">
            <v>0</v>
          </cell>
          <cell r="CN74" t="str">
            <v>NO</v>
          </cell>
          <cell r="CO74">
            <v>0</v>
          </cell>
          <cell r="CP74">
            <v>0</v>
          </cell>
          <cell r="CQ74" t="str">
            <v>NO</v>
          </cell>
          <cell r="CR74" t="str">
            <v>JORGE ESCALONA</v>
          </cell>
          <cell r="CS74" t="str">
            <v xml:space="preserve">1. DE ADJUDICAR DEBE INCORPORAR PANTALLA O MONITOR DE LAS CAMARAS, LA CUAL DEBE QUEDAR EN PROPIEDAD DE LA INSTITUCIÓN.  
</v>
          </cell>
          <cell r="CT74" t="str">
            <v>SITUACIONAL</v>
          </cell>
          <cell r="CU74" t="str">
            <v>Iquique</v>
          </cell>
          <cell r="CV74">
            <v>8000000</v>
          </cell>
          <cell r="CW74">
            <v>8000000</v>
          </cell>
          <cell r="CX74">
            <v>0</v>
          </cell>
          <cell r="CY74">
            <v>0.70500000000000007</v>
          </cell>
          <cell r="CZ74" t="str">
            <v>ELEGIBLE</v>
          </cell>
          <cell r="DA74">
            <v>0</v>
          </cell>
          <cell r="DB74">
            <v>8000000</v>
          </cell>
          <cell r="DC74">
            <v>8000000</v>
          </cell>
          <cell r="DD74">
            <v>0</v>
          </cell>
          <cell r="DE74" t="str">
            <v>ADJUDICADO</v>
          </cell>
          <cell r="DF74">
            <v>0</v>
          </cell>
          <cell r="DG74" t="str">
            <v/>
          </cell>
          <cell r="DH74">
            <v>8000000</v>
          </cell>
          <cell r="DI74">
            <v>0</v>
          </cell>
          <cell r="DJ74" t="str">
            <v>ENTREGADO</v>
          </cell>
          <cell r="DK74">
            <v>0</v>
          </cell>
          <cell r="DL74">
            <v>0</v>
          </cell>
          <cell r="DM74">
            <v>0</v>
          </cell>
          <cell r="DN74">
            <v>66</v>
          </cell>
          <cell r="DO74" t="str">
            <v>ENTREGADO</v>
          </cell>
          <cell r="DP74">
            <v>0</v>
          </cell>
          <cell r="DQ74">
            <v>0</v>
          </cell>
        </row>
        <row r="75">
          <cell r="D75">
            <v>67</v>
          </cell>
          <cell r="E75" t="str">
            <v>65.039.760-6</v>
          </cell>
          <cell r="F75" t="str">
            <v>ILUMINACIÓN CANCHA LIGA DEPORTIVA CODEI IQUIQUE</v>
          </cell>
          <cell r="G75" t="str">
            <v>LIGA DEPORTIVA CODEI IQUIQUE</v>
          </cell>
          <cell r="H75" t="str">
            <v>HABILITADO</v>
          </cell>
          <cell r="I75" t="str">
            <v>Validada</v>
          </cell>
          <cell r="J75">
            <v>42836.433449074073</v>
          </cell>
          <cell r="K75">
            <v>43429</v>
          </cell>
          <cell r="L75" t="str">
            <v>DIRECTIVA VIGENTE</v>
          </cell>
          <cell r="M75" t="str">
            <v>OK</v>
          </cell>
          <cell r="N75" t="str">
            <v>OK</v>
          </cell>
          <cell r="O75">
            <v>0</v>
          </cell>
          <cell r="P75">
            <v>67</v>
          </cell>
          <cell r="Q75">
            <v>0</v>
          </cell>
          <cell r="R75" t="str">
            <v>MANUEL CASTRO RAMOS/ RANCAGUA</v>
          </cell>
          <cell r="S75" t="str">
            <v>Iquique</v>
          </cell>
          <cell r="T75" t="str">
            <v>Iquique</v>
          </cell>
          <cell r="U75">
            <v>572452297</v>
          </cell>
          <cell r="V75">
            <v>961592357</v>
          </cell>
          <cell r="W75" t="str">
            <v>PRESIDENTE@CODEI.CL</v>
          </cell>
          <cell r="X75">
            <v>0</v>
          </cell>
          <cell r="Y75">
            <v>41937</v>
          </cell>
          <cell r="Z75">
            <v>43429</v>
          </cell>
          <cell r="AA75">
            <v>40107</v>
          </cell>
          <cell r="AB75">
            <v>62561815</v>
          </cell>
          <cell r="AC75" t="str">
            <v>LIGA DEPORTIVA CODEI</v>
          </cell>
          <cell r="AD75" t="str">
            <v>BANCO SANTANDER-CHILE</v>
          </cell>
          <cell r="AE75" t="str">
            <v>CUENTA CORRIENTE</v>
          </cell>
          <cell r="AF75">
            <v>0</v>
          </cell>
          <cell r="AG75" t="str">
            <v>HABILITADO</v>
          </cell>
          <cell r="AH75" t="str">
            <v>GERMAN ALEJANDRO VERGARA RODRIGUEZ</v>
          </cell>
          <cell r="AI75" t="str">
            <v>11.618.807-4</v>
          </cell>
          <cell r="AJ75" t="str">
            <v>AVENIDA FRANCISCO BILBAO 3738</v>
          </cell>
          <cell r="AK75">
            <v>572452297</v>
          </cell>
          <cell r="AL75">
            <v>961592357</v>
          </cell>
          <cell r="AM75" t="str">
            <v>PRESIDENTE@CODEI.CL</v>
          </cell>
          <cell r="AN75" t="str">
            <v xml:space="preserve"> </v>
          </cell>
          <cell r="AO75" t="str">
            <v>NO</v>
          </cell>
          <cell r="AP75">
            <v>0</v>
          </cell>
          <cell r="AQ75" t="str">
            <v>HABILITADO</v>
          </cell>
          <cell r="AR75" t="str">
            <v>MANUEL PATRICIO MEZA HERERA</v>
          </cell>
          <cell r="AS75" t="str">
            <v>7.512.320-5</v>
          </cell>
          <cell r="AT75">
            <v>0</v>
          </cell>
          <cell r="AU75">
            <v>0</v>
          </cell>
          <cell r="AV75">
            <v>0</v>
          </cell>
          <cell r="AW75">
            <v>0</v>
          </cell>
          <cell r="AX75">
            <v>0</v>
          </cell>
          <cell r="AY75" t="str">
            <v>NO</v>
          </cell>
          <cell r="AZ75">
            <v>0</v>
          </cell>
          <cell r="BA75">
            <v>0</v>
          </cell>
          <cell r="BB75">
            <v>0</v>
          </cell>
          <cell r="BC75">
            <v>0</v>
          </cell>
          <cell r="BD75">
            <v>0</v>
          </cell>
          <cell r="BE75">
            <v>0</v>
          </cell>
          <cell r="BF75">
            <v>0</v>
          </cell>
          <cell r="BG75">
            <v>0</v>
          </cell>
          <cell r="BH75" t="str">
            <v>IQUIQUE</v>
          </cell>
          <cell r="BI75" t="str">
            <v>IQUIQUE</v>
          </cell>
          <cell r="BJ75">
            <v>0</v>
          </cell>
          <cell r="BK75">
            <v>0</v>
          </cell>
          <cell r="BL75">
            <v>0</v>
          </cell>
          <cell r="BM75" t="e">
            <v>#DIV/0!</v>
          </cell>
          <cell r="BN75" t="str">
            <v>NUEVO</v>
          </cell>
          <cell r="BO75" t="str">
            <v>SITUACIONAL</v>
          </cell>
          <cell r="BP75" t="str">
            <v>ILUMINACIÓN</v>
          </cell>
          <cell r="BQ75">
            <v>0</v>
          </cell>
          <cell r="BR75" t="str">
            <v>INGRESAR SOLO NUMERO DE CANTIDAD DE MESES A EJECUTAR</v>
          </cell>
          <cell r="BS75" t="str">
            <v>INGRESAR FECHA</v>
          </cell>
          <cell r="BT75" t="e">
            <v>#VALUE!</v>
          </cell>
          <cell r="BU75" t="str">
            <v>DOTAR DE ILUMINACION SOLAR FOTOVOLTAICA EL AREA DE LAS CANCHAS DE LA LIGA DEPORTIVA CODEI</v>
          </cell>
          <cell r="BV75">
            <v>0</v>
          </cell>
          <cell r="BW75">
            <v>19400000</v>
          </cell>
          <cell r="BX75">
            <v>0</v>
          </cell>
          <cell r="BY75">
            <v>0</v>
          </cell>
          <cell r="BZ75">
            <v>19400000</v>
          </cell>
          <cell r="CA75">
            <v>0</v>
          </cell>
          <cell r="CB75" t="str">
            <v>VALVEL</v>
          </cell>
          <cell r="CC75" t="str">
            <v>HERNAN CORROTEA OLIVARES</v>
          </cell>
          <cell r="CD75">
            <v>0</v>
          </cell>
          <cell r="CE75" t="str">
            <v>SI</v>
          </cell>
          <cell r="CF75">
            <v>0</v>
          </cell>
          <cell r="CG75">
            <v>0</v>
          </cell>
          <cell r="CH75">
            <v>0</v>
          </cell>
          <cell r="CI75" t="str">
            <v>ADMISIBLE</v>
          </cell>
          <cell r="CJ75" t="str">
            <v>SIN OBSERVACIONES DE ADMISIBILIDAD</v>
          </cell>
          <cell r="CK75">
            <v>0</v>
          </cell>
          <cell r="CL75">
            <v>0</v>
          </cell>
          <cell r="CM75">
            <v>0</v>
          </cell>
          <cell r="CN75" t="str">
            <v>NO</v>
          </cell>
          <cell r="CO75">
            <v>0</v>
          </cell>
          <cell r="CP75">
            <v>0</v>
          </cell>
          <cell r="CQ75" t="str">
            <v>NO</v>
          </cell>
          <cell r="CR75" t="str">
            <v>MIGUEL REBORIDO</v>
          </cell>
          <cell r="CS75"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CT75" t="str">
            <v>SITUACIONAL</v>
          </cell>
          <cell r="CU75" t="str">
            <v>Iquique</v>
          </cell>
          <cell r="CV75">
            <v>19400000</v>
          </cell>
          <cell r="CW75">
            <v>19400000</v>
          </cell>
          <cell r="CX75">
            <v>0</v>
          </cell>
          <cell r="CY75">
            <v>0.70199999999999996</v>
          </cell>
          <cell r="CZ75" t="str">
            <v>ELEGIBLE</v>
          </cell>
          <cell r="DA75">
            <v>0</v>
          </cell>
          <cell r="DB75">
            <v>19400000</v>
          </cell>
          <cell r="DC75">
            <v>15930020</v>
          </cell>
          <cell r="DD75">
            <v>3469980</v>
          </cell>
          <cell r="DE75" t="str">
            <v>ADJUDICADO</v>
          </cell>
          <cell r="DF75">
            <v>0</v>
          </cell>
          <cell r="DG75" t="str">
            <v/>
          </cell>
          <cell r="DH75">
            <v>15930020</v>
          </cell>
          <cell r="DI75">
            <v>0</v>
          </cell>
          <cell r="DJ75" t="str">
            <v>ENTREGADO</v>
          </cell>
          <cell r="DK75">
            <v>0</v>
          </cell>
          <cell r="DL75">
            <v>0</v>
          </cell>
          <cell r="DM75">
            <v>0</v>
          </cell>
          <cell r="DN75">
            <v>67</v>
          </cell>
          <cell r="DO75" t="str">
            <v>ENTREGADO</v>
          </cell>
          <cell r="DP75">
            <v>0</v>
          </cell>
          <cell r="DQ75">
            <v>0</v>
          </cell>
        </row>
        <row r="76">
          <cell r="D76">
            <v>68</v>
          </cell>
          <cell r="E76" t="str">
            <v>65.918.070-7</v>
          </cell>
          <cell r="F76" t="str">
            <v>SISTEMA DE ENERGÍA FOTOVOLTAICA PARA MEJORAR LA SEGURIDAD Y CALIDAD DE VIDA DEL PUEBLO DE CARAGUANO</v>
          </cell>
          <cell r="G76" t="str">
            <v>COMUNIDAD INDIGENA AYMARA CARAGUANO CHARVINTO</v>
          </cell>
          <cell r="H76" t="str">
            <v>HABILITADO</v>
          </cell>
          <cell r="I76" t="str">
            <v>Validada</v>
          </cell>
          <cell r="J76">
            <v>42842.664768518516</v>
          </cell>
          <cell r="K76">
            <v>43477</v>
          </cell>
          <cell r="L76" t="str">
            <v>DIRECTIVA VIGENTE</v>
          </cell>
          <cell r="M76" t="str">
            <v>OK</v>
          </cell>
          <cell r="N76" t="str">
            <v>OK</v>
          </cell>
          <cell r="O76">
            <v>0</v>
          </cell>
          <cell r="P76">
            <v>68</v>
          </cell>
          <cell r="Q76">
            <v>0</v>
          </cell>
          <cell r="R76" t="str">
            <v>CATALINA RIOS 4053</v>
          </cell>
          <cell r="S76" t="str">
            <v>Iquique</v>
          </cell>
          <cell r="T76" t="str">
            <v>Alto Hospicio</v>
          </cell>
          <cell r="U76">
            <v>0</v>
          </cell>
          <cell r="V76">
            <v>973261989</v>
          </cell>
          <cell r="W76" t="str">
            <v>SEALEXIS2204@GMAIL.COM</v>
          </cell>
          <cell r="X76">
            <v>0</v>
          </cell>
          <cell r="Y76">
            <v>42747</v>
          </cell>
          <cell r="Z76">
            <v>43477</v>
          </cell>
          <cell r="AA76">
            <v>37795</v>
          </cell>
          <cell r="AB76">
            <v>1365941730</v>
          </cell>
          <cell r="AC76" t="str">
            <v>COMUNIDAD INDIGENA AYMARA CARAGUANO CHARVINTO</v>
          </cell>
          <cell r="AD76" t="str">
            <v>BANCO ESTADO DE CHILE</v>
          </cell>
          <cell r="AE76" t="str">
            <v>CUENTA DE AHORROS</v>
          </cell>
          <cell r="AF76">
            <v>0</v>
          </cell>
          <cell r="AG76" t="str">
            <v>HABILITADO</v>
          </cell>
          <cell r="AH76" t="str">
            <v>SERGIO ALEXIS MAMANI GARCIA</v>
          </cell>
          <cell r="AI76" t="str">
            <v>12.937.530-2</v>
          </cell>
          <cell r="AJ76" t="str">
            <v>CATALINA DE LOS RIOS 4053</v>
          </cell>
          <cell r="AK76">
            <v>0</v>
          </cell>
          <cell r="AL76">
            <v>973261989</v>
          </cell>
          <cell r="AM76" t="str">
            <v>SEALEXIS2204@GMAIL.COM</v>
          </cell>
          <cell r="AN76" t="str">
            <v xml:space="preserve"> </v>
          </cell>
          <cell r="AO76" t="str">
            <v>NO</v>
          </cell>
          <cell r="AP76">
            <v>0</v>
          </cell>
          <cell r="AQ76" t="str">
            <v>HABILITADO</v>
          </cell>
          <cell r="AR76" t="str">
            <v>SERGIO ALEXIS MAMANI GARCIA</v>
          </cell>
          <cell r="AS76" t="str">
            <v>12.937.530-2</v>
          </cell>
          <cell r="AT76">
            <v>0</v>
          </cell>
          <cell r="AU76">
            <v>0</v>
          </cell>
          <cell r="AV76">
            <v>0</v>
          </cell>
          <cell r="AW76">
            <v>0</v>
          </cell>
          <cell r="AX76">
            <v>0</v>
          </cell>
          <cell r="AY76" t="str">
            <v>NO</v>
          </cell>
          <cell r="AZ76">
            <v>0</v>
          </cell>
          <cell r="BA76" t="str">
            <v>RODRIGO SIRANO VASQUEZ</v>
          </cell>
          <cell r="BB76" t="str">
            <v>15.603.681-1</v>
          </cell>
          <cell r="BC76">
            <v>0</v>
          </cell>
          <cell r="BD76">
            <v>0</v>
          </cell>
          <cell r="BE76">
            <v>0</v>
          </cell>
          <cell r="BF76">
            <v>0</v>
          </cell>
          <cell r="BG76">
            <v>0</v>
          </cell>
          <cell r="BH76" t="str">
            <v>TAMARUGAL</v>
          </cell>
          <cell r="BI76" t="str">
            <v>COLCHANE</v>
          </cell>
          <cell r="BJ76">
            <v>0</v>
          </cell>
          <cell r="BK76">
            <v>0</v>
          </cell>
          <cell r="BL76">
            <v>0</v>
          </cell>
          <cell r="BM76" t="e">
            <v>#DIV/0!</v>
          </cell>
          <cell r="BN76" t="str">
            <v>NUEVO</v>
          </cell>
          <cell r="BO76" t="str">
            <v>SITUACIONAL</v>
          </cell>
          <cell r="BP76" t="str">
            <v>ILUMINACIÓN</v>
          </cell>
          <cell r="BQ76">
            <v>0</v>
          </cell>
          <cell r="BR76" t="str">
            <v>INGRESAR SOLO NUMERO DE CANTIDAD DE MESES A EJECUTAR</v>
          </cell>
          <cell r="BS76" t="str">
            <v>INGRESAR FECHA</v>
          </cell>
          <cell r="BT76" t="e">
            <v>#VALUE!</v>
          </cell>
          <cell r="BU76" t="str">
            <v>IMPLEMENTAR LUMINARIAS SOLARES EN ESPACIOS PUBLICOS DE LA LOCALIDAD DE CARAGUANO</v>
          </cell>
          <cell r="BV76">
            <v>0</v>
          </cell>
          <cell r="BW76">
            <v>19994653</v>
          </cell>
          <cell r="BX76">
            <v>0</v>
          </cell>
          <cell r="BY76">
            <v>0</v>
          </cell>
          <cell r="BZ76">
            <v>19994653</v>
          </cell>
          <cell r="CA76">
            <v>0</v>
          </cell>
          <cell r="CB76" t="str">
            <v>SEG PROYECT</v>
          </cell>
          <cell r="CC76" t="str">
            <v>FRANCISCO BARREDA</v>
          </cell>
          <cell r="CD76">
            <v>15415855</v>
          </cell>
          <cell r="CE76" t="str">
            <v>NO</v>
          </cell>
          <cell r="CF76">
            <v>0</v>
          </cell>
          <cell r="CG76">
            <v>0</v>
          </cell>
          <cell r="CH76">
            <v>0</v>
          </cell>
          <cell r="CI76" t="str">
            <v>ADMISIBLE</v>
          </cell>
          <cell r="CJ76" t="str">
            <v>SIN OBSERVACIONES DE ADMISIBILIDAD</v>
          </cell>
          <cell r="CK76" t="str">
            <v>COTIZACIONES</v>
          </cell>
          <cell r="CL76">
            <v>0</v>
          </cell>
          <cell r="CM76">
            <v>0</v>
          </cell>
          <cell r="CN76" t="str">
            <v>NO</v>
          </cell>
          <cell r="CO76">
            <v>0</v>
          </cell>
          <cell r="CP76">
            <v>0</v>
          </cell>
          <cell r="CQ76" t="str">
            <v>NO</v>
          </cell>
          <cell r="CR76" t="str">
            <v>RENE LAMBERT</v>
          </cell>
          <cell r="CS76" t="str">
            <v>1. DE ADJUDICARSE DEBEN ADJUNTAR EL CALCULO LUMINICO
2. DE ADJUDICAR DEBE INGRESAR LAS COTIZACIONES DE LA INVERSIÓN, SEGÚN LO ACORDADO POR LA COMISIÓN DE ADMISIBILIDAD, AL MOMENTO PREVIO A LA FIRMA DE CONVENIO.</v>
          </cell>
          <cell r="CT76" t="str">
            <v>SITUACIONAL</v>
          </cell>
          <cell r="CU76" t="str">
            <v>Iquique</v>
          </cell>
          <cell r="CV76">
            <v>19994653</v>
          </cell>
          <cell r="CW76">
            <v>19994653</v>
          </cell>
          <cell r="CX76">
            <v>0</v>
          </cell>
          <cell r="CY76">
            <v>0.81950000000000012</v>
          </cell>
          <cell r="CZ76" t="str">
            <v>ELEGIBLE</v>
          </cell>
          <cell r="DA76">
            <v>0</v>
          </cell>
          <cell r="DB76">
            <v>19994653</v>
          </cell>
          <cell r="DC76">
            <v>19994653</v>
          </cell>
          <cell r="DD76">
            <v>0</v>
          </cell>
          <cell r="DE76" t="str">
            <v>NO ADJUDICADO</v>
          </cell>
          <cell r="DF76">
            <v>0</v>
          </cell>
          <cell r="DG76" t="str">
            <v/>
          </cell>
          <cell r="DH76" t="str">
            <v/>
          </cell>
          <cell r="DI76">
            <v>0</v>
          </cell>
          <cell r="DJ76">
            <v>0</v>
          </cell>
          <cell r="DK76">
            <v>0</v>
          </cell>
          <cell r="DL76">
            <v>0</v>
          </cell>
          <cell r="DM76">
            <v>0</v>
          </cell>
          <cell r="DN76">
            <v>68</v>
          </cell>
          <cell r="DO76" t="str">
            <v>NO ADJUDICADO</v>
          </cell>
          <cell r="DP76">
            <v>0</v>
          </cell>
          <cell r="DQ76">
            <v>0</v>
          </cell>
        </row>
        <row r="77">
          <cell r="D77">
            <v>69</v>
          </cell>
          <cell r="E77" t="str">
            <v>65.450.210-2</v>
          </cell>
          <cell r="F77" t="str">
            <v>GRANADEROS SEGURIDAD MAS SEGURIDAD CON CAMARAS</v>
          </cell>
          <cell r="G77" t="str">
            <v>JUNTA DE VECINOS GRANADEROS N46</v>
          </cell>
          <cell r="H77" t="str">
            <v>HABILITADO</v>
          </cell>
          <cell r="I77" t="str">
            <v>Validada</v>
          </cell>
          <cell r="J77">
            <v>42877.694837962961</v>
          </cell>
          <cell r="K77">
            <v>42733</v>
          </cell>
          <cell r="L77" t="str">
            <v>DIRECTIVA VIGENTE</v>
          </cell>
          <cell r="M77" t="str">
            <v>OK</v>
          </cell>
          <cell r="N77" t="str">
            <v>OK</v>
          </cell>
          <cell r="O77">
            <v>0</v>
          </cell>
          <cell r="P77">
            <v>69</v>
          </cell>
          <cell r="Q77">
            <v>0</v>
          </cell>
          <cell r="R77" t="str">
            <v>Arturo Fernández 1994</v>
          </cell>
          <cell r="S77" t="str">
            <v>Iquique</v>
          </cell>
          <cell r="T77" t="str">
            <v>Iquique</v>
          </cell>
          <cell r="U77">
            <v>572473678</v>
          </cell>
          <cell r="V77">
            <v>71309536</v>
          </cell>
          <cell r="W77" t="str">
            <v>granaderos_n46@hotmail.com</v>
          </cell>
          <cell r="X77">
            <v>0</v>
          </cell>
          <cell r="Y77">
            <v>41637</v>
          </cell>
          <cell r="Z77">
            <v>42733</v>
          </cell>
          <cell r="AA77">
            <v>32889</v>
          </cell>
          <cell r="AB77">
            <v>1365685580</v>
          </cell>
          <cell r="AC77" t="str">
            <v>JUNTA DE VECINOS GRANADEROS N 46</v>
          </cell>
          <cell r="AD77" t="str">
            <v>BANCO ESTADO DE CHILE</v>
          </cell>
          <cell r="AE77" t="str">
            <v>CUENTA DE AHORROS</v>
          </cell>
          <cell r="AF77">
            <v>0</v>
          </cell>
          <cell r="AG77" t="str">
            <v>HABILITADO</v>
          </cell>
          <cell r="AH77" t="str">
            <v>Regina Vera Farias</v>
          </cell>
          <cell r="AI77" t="str">
            <v>5.535.369-7</v>
          </cell>
          <cell r="AJ77" t="str">
            <v>Juan Martinez 1843</v>
          </cell>
          <cell r="AK77">
            <v>572474378</v>
          </cell>
          <cell r="AL77">
            <v>71309536</v>
          </cell>
          <cell r="AM77" t="str">
            <v>rvf1945@gmail.com</v>
          </cell>
          <cell r="AN77" t="str">
            <v xml:space="preserve"> </v>
          </cell>
          <cell r="AO77" t="str">
            <v>NO</v>
          </cell>
          <cell r="AP77">
            <v>0</v>
          </cell>
          <cell r="AQ77" t="str">
            <v>HABILITADO</v>
          </cell>
          <cell r="AR77" t="str">
            <v>ADRIANA RUTH RICHARD NAREA</v>
          </cell>
          <cell r="AS77" t="str">
            <v>5.906.479-7</v>
          </cell>
          <cell r="AT77" t="str">
            <v>THOMAS BONILLA 1017</v>
          </cell>
          <cell r="AU77">
            <v>2473678</v>
          </cell>
          <cell r="AV77">
            <v>0</v>
          </cell>
          <cell r="AW77" t="str">
            <v>J.VGRANADEROS@GMAIL.COM</v>
          </cell>
          <cell r="AX77">
            <v>0</v>
          </cell>
          <cell r="AY77" t="str">
            <v>NO</v>
          </cell>
          <cell r="AZ77">
            <v>0</v>
          </cell>
          <cell r="BA77">
            <v>0</v>
          </cell>
          <cell r="BB77">
            <v>0</v>
          </cell>
          <cell r="BC77">
            <v>0</v>
          </cell>
          <cell r="BD77">
            <v>0</v>
          </cell>
          <cell r="BE77">
            <v>0</v>
          </cell>
          <cell r="BF77">
            <v>0</v>
          </cell>
          <cell r="BG77">
            <v>0</v>
          </cell>
          <cell r="BH77" t="str">
            <v>IQUIQUE</v>
          </cell>
          <cell r="BI77" t="str">
            <v>IQUIQUE</v>
          </cell>
          <cell r="BJ77" t="str">
            <v>IQUIQUE</v>
          </cell>
          <cell r="BK77">
            <v>1600</v>
          </cell>
          <cell r="BL77">
            <v>2500</v>
          </cell>
          <cell r="BM77">
            <v>0</v>
          </cell>
          <cell r="BN77" t="str">
            <v>NUEVO</v>
          </cell>
          <cell r="BO77" t="str">
            <v>SITUACIONAL</v>
          </cell>
          <cell r="BP77" t="str">
            <v>CAMARAS</v>
          </cell>
          <cell r="BQ77">
            <v>0</v>
          </cell>
          <cell r="BR77">
            <v>6</v>
          </cell>
          <cell r="BS77">
            <v>42917</v>
          </cell>
          <cell r="BT77">
            <v>43101</v>
          </cell>
          <cell r="BU77" t="str">
            <v>INSTALACIÓN DE CAMARAS DE VIGILANCIA PARA DISMINUIR LA VICTIMIZACIÓN Y PERCEPCIÓN DE INSEGURIDAD.</v>
          </cell>
          <cell r="BV77">
            <v>0</v>
          </cell>
          <cell r="BW77">
            <v>8000000</v>
          </cell>
          <cell r="BX77">
            <v>0</v>
          </cell>
          <cell r="BY77">
            <v>0</v>
          </cell>
          <cell r="BZ77">
            <v>8000000</v>
          </cell>
          <cell r="CA77">
            <v>0</v>
          </cell>
          <cell r="CB77" t="str">
            <v>VISIONARIA</v>
          </cell>
          <cell r="CC77" t="str">
            <v>CESAR MEJIAS M.</v>
          </cell>
          <cell r="CD77">
            <v>7758000</v>
          </cell>
          <cell r="CE77" t="str">
            <v>NO</v>
          </cell>
          <cell r="CF77">
            <v>0</v>
          </cell>
          <cell r="CG77">
            <v>0</v>
          </cell>
          <cell r="CH77">
            <v>0</v>
          </cell>
          <cell r="CI77" t="str">
            <v>INADMISIBLE</v>
          </cell>
          <cell r="CJ77" t="str">
            <v>NO INCORPORA CERTIFICADO DE VIGENCIA DE LA CUENTA BANCARIA</v>
          </cell>
          <cell r="CK77">
            <v>0</v>
          </cell>
          <cell r="CL77">
            <v>0</v>
          </cell>
          <cell r="CM77">
            <v>0</v>
          </cell>
          <cell r="CN77" t="str">
            <v>NO</v>
          </cell>
          <cell r="CO77">
            <v>0</v>
          </cell>
          <cell r="CP77">
            <v>0</v>
          </cell>
          <cell r="CQ77">
            <v>0</v>
          </cell>
          <cell r="CR77">
            <v>0</v>
          </cell>
          <cell r="CS77">
            <v>0</v>
          </cell>
          <cell r="CT77">
            <v>0</v>
          </cell>
          <cell r="CU77">
            <v>0</v>
          </cell>
          <cell r="CV77">
            <v>0</v>
          </cell>
          <cell r="CW77">
            <v>0</v>
          </cell>
          <cell r="CX77">
            <v>0</v>
          </cell>
          <cell r="CY77" t="str">
            <v/>
          </cell>
          <cell r="CZ77" t="str">
            <v>INADMISIBLE</v>
          </cell>
          <cell r="DA77">
            <v>0</v>
          </cell>
          <cell r="DB77">
            <v>0</v>
          </cell>
          <cell r="DC77">
            <v>0</v>
          </cell>
          <cell r="DD77">
            <v>0</v>
          </cell>
          <cell r="DE77">
            <v>0</v>
          </cell>
          <cell r="DF77">
            <v>0</v>
          </cell>
          <cell r="DG77" t="str">
            <v/>
          </cell>
          <cell r="DH77" t="str">
            <v/>
          </cell>
          <cell r="DI77">
            <v>0</v>
          </cell>
          <cell r="DJ77">
            <v>0</v>
          </cell>
          <cell r="DK77">
            <v>0</v>
          </cell>
          <cell r="DL77">
            <v>0</v>
          </cell>
          <cell r="DM77">
            <v>0</v>
          </cell>
          <cell r="DN77">
            <v>69</v>
          </cell>
          <cell r="DO77" t="str">
            <v>INADMISIBLE</v>
          </cell>
          <cell r="DP77">
            <v>0</v>
          </cell>
          <cell r="DQ77">
            <v>0</v>
          </cell>
        </row>
        <row r="78">
          <cell r="D78">
            <v>70</v>
          </cell>
          <cell r="E78" t="str">
            <v>65.860.980-7</v>
          </cell>
          <cell r="F78" t="str">
            <v>RESGUARDANDO NUESTROS HOGARES Y FAMILIA</v>
          </cell>
          <cell r="G78" t="str">
            <v>CONDOMINIO PADRE HURTADO 1</v>
          </cell>
          <cell r="H78" t="str">
            <v>HABILITADO</v>
          </cell>
          <cell r="I78" t="str">
            <v>Validada</v>
          </cell>
          <cell r="J78">
            <v>42874.41065972222</v>
          </cell>
          <cell r="K78">
            <v>43608</v>
          </cell>
          <cell r="L78" t="str">
            <v>DIRECTIVA VIGENTE</v>
          </cell>
          <cell r="M78" t="str">
            <v>OK</v>
          </cell>
          <cell r="N78" t="str">
            <v>OK</v>
          </cell>
          <cell r="O78">
            <v>0</v>
          </cell>
          <cell r="P78">
            <v>70</v>
          </cell>
          <cell r="Q78">
            <v>0</v>
          </cell>
          <cell r="R78" t="str">
            <v>Avenida Las Parcelas #3264</v>
          </cell>
          <cell r="S78" t="str">
            <v>Iquique</v>
          </cell>
          <cell r="T78" t="str">
            <v>Alto Hospicio</v>
          </cell>
          <cell r="U78">
            <v>0</v>
          </cell>
          <cell r="V78">
            <v>56972132995</v>
          </cell>
          <cell r="W78" t="str">
            <v>condpadrehurtado1@gmail.com</v>
          </cell>
          <cell r="X78">
            <v>0</v>
          </cell>
          <cell r="Y78">
            <v>41178</v>
          </cell>
          <cell r="Z78">
            <v>43608</v>
          </cell>
          <cell r="AA78">
            <v>39398</v>
          </cell>
          <cell r="AB78">
            <v>1870546862</v>
          </cell>
          <cell r="AC78" t="str">
            <v>Condominio Padre Hurtado 1</v>
          </cell>
          <cell r="AD78" t="str">
            <v>BANCO ESTADO DE CHILE</v>
          </cell>
          <cell r="AE78" t="str">
            <v>CHEQUERA ELECTRONICA/ CUENTA VISTA</v>
          </cell>
          <cell r="AF78">
            <v>0</v>
          </cell>
          <cell r="AG78" t="str">
            <v>HABILITADO</v>
          </cell>
          <cell r="AH78" t="str">
            <v>Marcelo Alexis Bustos Cisternas</v>
          </cell>
          <cell r="AI78" t="str">
            <v>13.666.260-0</v>
          </cell>
          <cell r="AJ78" t="str">
            <v>Pasaje Hogar de Cristo Casa 32</v>
          </cell>
          <cell r="AK78">
            <v>0</v>
          </cell>
          <cell r="AL78">
            <v>56972132995</v>
          </cell>
          <cell r="AM78" t="str">
            <v>Marcelo.bustos.cisterna@gmail.com</v>
          </cell>
          <cell r="AN78" t="str">
            <v xml:space="preserve"> </v>
          </cell>
          <cell r="AO78" t="str">
            <v>NO</v>
          </cell>
          <cell r="AP78">
            <v>0</v>
          </cell>
          <cell r="AQ78" t="str">
            <v>HABILITADO</v>
          </cell>
          <cell r="AR78" t="str">
            <v>JORGE CELIS ARELLANO</v>
          </cell>
          <cell r="AS78" t="str">
            <v>13.347.597-4</v>
          </cell>
          <cell r="AT78" t="str">
            <v>AV. ARTURO PRAT 1016</v>
          </cell>
          <cell r="AU78">
            <v>0</v>
          </cell>
          <cell r="AV78">
            <v>959081991</v>
          </cell>
          <cell r="AW78" t="str">
            <v>CEAR.JORGE@GMAIL.COM</v>
          </cell>
          <cell r="AX78">
            <v>0</v>
          </cell>
          <cell r="AY78" t="str">
            <v>NO</v>
          </cell>
          <cell r="AZ78">
            <v>0</v>
          </cell>
          <cell r="BA78">
            <v>0</v>
          </cell>
          <cell r="BB78">
            <v>0</v>
          </cell>
          <cell r="BC78">
            <v>0</v>
          </cell>
          <cell r="BD78">
            <v>0</v>
          </cell>
          <cell r="BE78">
            <v>0</v>
          </cell>
          <cell r="BF78">
            <v>0</v>
          </cell>
          <cell r="BG78">
            <v>0</v>
          </cell>
          <cell r="BH78" t="str">
            <v>IQUIQUE</v>
          </cell>
          <cell r="BI78" t="str">
            <v>ALTO HOSPICIO</v>
          </cell>
          <cell r="BJ78" t="str">
            <v>ALTO HOSPICIO</v>
          </cell>
          <cell r="BK78">
            <v>40</v>
          </cell>
          <cell r="BL78">
            <v>160</v>
          </cell>
          <cell r="BM78">
            <v>0</v>
          </cell>
          <cell r="BN78" t="str">
            <v>NUEVO</v>
          </cell>
          <cell r="BO78" t="str">
            <v>SITUACIONAL</v>
          </cell>
          <cell r="BP78" t="str">
            <v>CAMARAS</v>
          </cell>
          <cell r="BQ78">
            <v>0</v>
          </cell>
          <cell r="BR78">
            <v>6</v>
          </cell>
          <cell r="BS78">
            <v>43009</v>
          </cell>
          <cell r="BT78">
            <v>43160</v>
          </cell>
          <cell r="BU78" t="str">
            <v>PROVEER DE CAMARAS AL CONDOMINIO PARA ENTREGAR UN AMBIENTE SEGURO Y EVITAR FOCOS DE DELINCUENCIA</v>
          </cell>
          <cell r="BV78">
            <v>0</v>
          </cell>
          <cell r="BW78">
            <v>8000000</v>
          </cell>
          <cell r="BX78">
            <v>0</v>
          </cell>
          <cell r="BY78">
            <v>0</v>
          </cell>
          <cell r="BZ78">
            <v>8000000</v>
          </cell>
          <cell r="CA78">
            <v>0</v>
          </cell>
          <cell r="CB78" t="str">
            <v>LIDESEM LTDA</v>
          </cell>
          <cell r="CC78" t="str">
            <v>JORGE CELIS ARELLANO</v>
          </cell>
          <cell r="CD78">
            <v>7852500</v>
          </cell>
          <cell r="CE78" t="str">
            <v>SI</v>
          </cell>
          <cell r="CF78">
            <v>0</v>
          </cell>
          <cell r="CG78">
            <v>0</v>
          </cell>
          <cell r="CH78">
            <v>0</v>
          </cell>
          <cell r="CI78" t="str">
            <v>INADMISIBLE</v>
          </cell>
          <cell r="CJ78" t="str">
            <v>NO INCORPORA CERTIFICADO DE VIGENCIA DE LA CUENTA BANCARIA</v>
          </cell>
          <cell r="CK78">
            <v>0</v>
          </cell>
          <cell r="CL78">
            <v>0</v>
          </cell>
          <cell r="CM78">
            <v>0</v>
          </cell>
          <cell r="CN78" t="str">
            <v>NO</v>
          </cell>
          <cell r="CO78">
            <v>0</v>
          </cell>
          <cell r="CP78">
            <v>0</v>
          </cell>
          <cell r="CQ78">
            <v>0</v>
          </cell>
          <cell r="CR78">
            <v>0</v>
          </cell>
          <cell r="CS78">
            <v>0</v>
          </cell>
          <cell r="CT78">
            <v>0</v>
          </cell>
          <cell r="CU78">
            <v>0</v>
          </cell>
          <cell r="CV78">
            <v>0</v>
          </cell>
          <cell r="CW78">
            <v>0</v>
          </cell>
          <cell r="CX78">
            <v>0</v>
          </cell>
          <cell r="CY78" t="str">
            <v/>
          </cell>
          <cell r="CZ78" t="str">
            <v>INADMISIBLE</v>
          </cell>
          <cell r="DA78">
            <v>0</v>
          </cell>
          <cell r="DB78">
            <v>0</v>
          </cell>
          <cell r="DC78">
            <v>0</v>
          </cell>
          <cell r="DD78">
            <v>0</v>
          </cell>
          <cell r="DE78">
            <v>0</v>
          </cell>
          <cell r="DF78">
            <v>0</v>
          </cell>
          <cell r="DG78" t="str">
            <v/>
          </cell>
          <cell r="DH78" t="str">
            <v/>
          </cell>
          <cell r="DI78">
            <v>0</v>
          </cell>
          <cell r="DJ78">
            <v>0</v>
          </cell>
          <cell r="DK78">
            <v>0</v>
          </cell>
          <cell r="DL78">
            <v>0</v>
          </cell>
          <cell r="DM78">
            <v>0</v>
          </cell>
          <cell r="DN78">
            <v>70</v>
          </cell>
          <cell r="DO78" t="str">
            <v>INADMISIBLE</v>
          </cell>
          <cell r="DP78">
            <v>0</v>
          </cell>
          <cell r="DQ78">
            <v>0</v>
          </cell>
        </row>
        <row r="79">
          <cell r="D79">
            <v>71</v>
          </cell>
          <cell r="E79" t="str">
            <v>65.078.437-5</v>
          </cell>
          <cell r="F79" t="str">
            <v>VIGILANDO NUESTRAS CALLES</v>
          </cell>
          <cell r="G79" t="str">
            <v>JUNTA DE VECINOS N°20 CARAMPANGUE</v>
          </cell>
          <cell r="H79" t="str">
            <v>HABILITADO</v>
          </cell>
          <cell r="I79" t="str">
            <v>Validada</v>
          </cell>
          <cell r="J79">
            <v>42849.382037037038</v>
          </cell>
          <cell r="K79">
            <v>43648</v>
          </cell>
          <cell r="L79" t="str">
            <v>DIRECTIVA VIGENTE</v>
          </cell>
          <cell r="M79" t="str">
            <v>OK</v>
          </cell>
          <cell r="N79" t="str">
            <v>OK</v>
          </cell>
          <cell r="O79">
            <v>0</v>
          </cell>
          <cell r="P79">
            <v>71</v>
          </cell>
          <cell r="Q79">
            <v>0</v>
          </cell>
          <cell r="R79" t="str">
            <v>Barros Arana #1780</v>
          </cell>
          <cell r="S79" t="str">
            <v>Iquique</v>
          </cell>
          <cell r="T79" t="str">
            <v>Iquique</v>
          </cell>
          <cell r="U79">
            <v>0</v>
          </cell>
          <cell r="V79">
            <v>976986565</v>
          </cell>
          <cell r="W79" t="str">
            <v>juntavecinoscarampangue@gmail.com</v>
          </cell>
          <cell r="X79">
            <v>0</v>
          </cell>
          <cell r="Y79">
            <v>42553</v>
          </cell>
          <cell r="Z79">
            <v>43648</v>
          </cell>
          <cell r="AA79">
            <v>32923</v>
          </cell>
          <cell r="AB79">
            <v>1</v>
          </cell>
          <cell r="AC79" t="str">
            <v>Junta Vecinal N 20 Carampangue</v>
          </cell>
          <cell r="AD79" t="str">
            <v>BANCO ESTADO DE CHILE</v>
          </cell>
          <cell r="AE79" t="str">
            <v>CHEQUERA ELECTRONICA/ CUENTA VISTA</v>
          </cell>
          <cell r="AF79">
            <v>0</v>
          </cell>
          <cell r="AG79" t="str">
            <v>HABILITADO</v>
          </cell>
          <cell r="AH79" t="str">
            <v>Andrés Estica Bustos</v>
          </cell>
          <cell r="AI79" t="str">
            <v>5.752.901-6</v>
          </cell>
          <cell r="AJ79" t="str">
            <v>Céspedes y González #781</v>
          </cell>
          <cell r="AK79">
            <v>572415052</v>
          </cell>
          <cell r="AL79">
            <v>976986565</v>
          </cell>
          <cell r="AM79" t="str">
            <v>andresesticabustos@gmail.com</v>
          </cell>
          <cell r="AN79" t="str">
            <v xml:space="preserve"> </v>
          </cell>
          <cell r="AO79" t="str">
            <v>NO</v>
          </cell>
          <cell r="AP79">
            <v>0</v>
          </cell>
          <cell r="AQ79" t="str">
            <v>HABILITADO</v>
          </cell>
          <cell r="AR79" t="str">
            <v>MANUEL RIVERA CAMPOS</v>
          </cell>
          <cell r="AS79" t="str">
            <v>6.105.011-6</v>
          </cell>
          <cell r="AT79">
            <v>0</v>
          </cell>
          <cell r="AU79">
            <v>0</v>
          </cell>
          <cell r="AV79">
            <v>0</v>
          </cell>
          <cell r="AW79">
            <v>0</v>
          </cell>
          <cell r="AX79">
            <v>0</v>
          </cell>
          <cell r="AY79" t="str">
            <v>NO</v>
          </cell>
          <cell r="AZ79">
            <v>0</v>
          </cell>
          <cell r="BA79">
            <v>0</v>
          </cell>
          <cell r="BB79">
            <v>0</v>
          </cell>
          <cell r="BC79">
            <v>0</v>
          </cell>
          <cell r="BD79">
            <v>0</v>
          </cell>
          <cell r="BE79">
            <v>0</v>
          </cell>
          <cell r="BF79">
            <v>0</v>
          </cell>
          <cell r="BG79">
            <v>0</v>
          </cell>
          <cell r="BH79" t="str">
            <v>IQUIQUE</v>
          </cell>
          <cell r="BI79" t="str">
            <v>IQUIQUE</v>
          </cell>
          <cell r="BJ79">
            <v>0</v>
          </cell>
          <cell r="BK79">
            <v>0</v>
          </cell>
          <cell r="BL79">
            <v>0</v>
          </cell>
          <cell r="BM79" t="e">
            <v>#DIV/0!</v>
          </cell>
          <cell r="BN79" t="str">
            <v>NUEVO</v>
          </cell>
          <cell r="BO79" t="str">
            <v>SITUACIONAL</v>
          </cell>
          <cell r="BP79" t="str">
            <v>CAMARAS</v>
          </cell>
          <cell r="BQ79">
            <v>0</v>
          </cell>
          <cell r="BR79">
            <v>6</v>
          </cell>
          <cell r="BS79">
            <v>42948</v>
          </cell>
          <cell r="BT79">
            <v>43132</v>
          </cell>
          <cell r="BU79">
            <v>0</v>
          </cell>
          <cell r="BV79">
            <v>0</v>
          </cell>
          <cell r="BW79">
            <v>8000000</v>
          </cell>
          <cell r="BX79">
            <v>0</v>
          </cell>
          <cell r="BY79">
            <v>0</v>
          </cell>
          <cell r="BZ79">
            <v>8000000</v>
          </cell>
          <cell r="CA79">
            <v>0</v>
          </cell>
          <cell r="CB79" t="str">
            <v>VILLA TELECOM</v>
          </cell>
          <cell r="CC79" t="str">
            <v>ANTOIO VILLAFAÑA VACIAN</v>
          </cell>
          <cell r="CD79">
            <v>7899999</v>
          </cell>
          <cell r="CE79" t="str">
            <v>SI</v>
          </cell>
          <cell r="CF79" t="str">
            <v>SI</v>
          </cell>
          <cell r="CG79">
            <v>0</v>
          </cell>
          <cell r="CH79">
            <v>0</v>
          </cell>
          <cell r="CI79" t="str">
            <v>ADMISIBLE</v>
          </cell>
          <cell r="CJ79" t="str">
            <v>SIN OBSERVACIONES DE ADMISIBILIDAD</v>
          </cell>
          <cell r="CK79">
            <v>0</v>
          </cell>
          <cell r="CL79">
            <v>0</v>
          </cell>
          <cell r="CM79">
            <v>0</v>
          </cell>
          <cell r="CN79" t="str">
            <v>NO</v>
          </cell>
          <cell r="CO79">
            <v>0</v>
          </cell>
          <cell r="CP79">
            <v>0</v>
          </cell>
          <cell r="CQ79" t="str">
            <v>NO</v>
          </cell>
          <cell r="CR79" t="str">
            <v>JORGE ESCALONA</v>
          </cell>
          <cell r="CS79" t="str">
            <v>1. NO SE EXHIBE COMPROMISO O PLAN DE MANTENIMIENTO. 
2. NO HAY CURRICULUM DEL PERSONAL TECNICO DE LAS CAMARAS.</v>
          </cell>
          <cell r="CT79" t="str">
            <v>SITUACIONAL</v>
          </cell>
          <cell r="CU79" t="str">
            <v>Iquique</v>
          </cell>
          <cell r="CV79">
            <v>8000000</v>
          </cell>
          <cell r="CW79">
            <v>8000000</v>
          </cell>
          <cell r="CX79">
            <v>0</v>
          </cell>
          <cell r="CY79">
            <v>0.74249999999999994</v>
          </cell>
          <cell r="CZ79" t="str">
            <v>ELEGIBLE</v>
          </cell>
          <cell r="DA79">
            <v>0</v>
          </cell>
          <cell r="DB79">
            <v>8000000</v>
          </cell>
          <cell r="DC79">
            <v>8000000</v>
          </cell>
          <cell r="DD79">
            <v>0</v>
          </cell>
          <cell r="DE79" t="str">
            <v>NO ADJUDICADO</v>
          </cell>
          <cell r="DF79">
            <v>0</v>
          </cell>
          <cell r="DG79" t="str">
            <v/>
          </cell>
          <cell r="DH79" t="str">
            <v/>
          </cell>
          <cell r="DI79">
            <v>0</v>
          </cell>
          <cell r="DJ79">
            <v>0</v>
          </cell>
          <cell r="DK79">
            <v>0</v>
          </cell>
          <cell r="DL79">
            <v>0</v>
          </cell>
          <cell r="DM79">
            <v>0</v>
          </cell>
          <cell r="DN79">
            <v>71</v>
          </cell>
          <cell r="DO79" t="str">
            <v>NO ADJUDICADO</v>
          </cell>
          <cell r="DP79">
            <v>0</v>
          </cell>
          <cell r="DQ79">
            <v>0</v>
          </cell>
        </row>
        <row r="80">
          <cell r="D80">
            <v>72</v>
          </cell>
          <cell r="E80" t="str">
            <v>65.102.767-5</v>
          </cell>
          <cell r="F80" t="str">
            <v>AULAS URBANAS, GOD IN THE STREETS</v>
          </cell>
          <cell r="G80" t="str">
            <v>CENTRO CULTURAL SOCIAL Y DEPORTIVO COLO COLO FEMENINO</v>
          </cell>
          <cell r="H80" t="str">
            <v>HABILITADO</v>
          </cell>
          <cell r="I80" t="str">
            <v>Validada</v>
          </cell>
          <cell r="J80">
            <v>42853.693368055552</v>
          </cell>
          <cell r="K80">
            <v>43847</v>
          </cell>
          <cell r="L80" t="str">
            <v>DIRECTIVA VIGENTE</v>
          </cell>
          <cell r="M80" t="str">
            <v>OK</v>
          </cell>
          <cell r="N80" t="str">
            <v>OK</v>
          </cell>
          <cell r="O80">
            <v>0</v>
          </cell>
          <cell r="P80">
            <v>72</v>
          </cell>
          <cell r="Q80">
            <v>0</v>
          </cell>
          <cell r="R80" t="str">
            <v>zergers #987</v>
          </cell>
          <cell r="S80" t="str">
            <v>Iquique</v>
          </cell>
          <cell r="T80" t="str">
            <v>Iquique</v>
          </cell>
          <cell r="U80">
            <v>0</v>
          </cell>
          <cell r="V80">
            <v>986032272</v>
          </cell>
          <cell r="W80" t="str">
            <v>luis.pedraza@live.cl</v>
          </cell>
          <cell r="X80">
            <v>0</v>
          </cell>
          <cell r="Y80">
            <v>42752</v>
          </cell>
          <cell r="Z80">
            <v>43847</v>
          </cell>
          <cell r="AA80">
            <v>41981</v>
          </cell>
          <cell r="AB80">
            <v>1371384177</v>
          </cell>
          <cell r="AC80" t="str">
            <v>LUIS ALFONSO PEDRAZA MARIN</v>
          </cell>
          <cell r="AD80" t="str">
            <v>BANCO ESTADO DE CHILE</v>
          </cell>
          <cell r="AE80" t="str">
            <v>CHEQUERA ELECTRONICA/ CUENTA VISTA</v>
          </cell>
          <cell r="AF80">
            <v>0</v>
          </cell>
          <cell r="AG80" t="str">
            <v>HABILITADO</v>
          </cell>
          <cell r="AH80" t="str">
            <v>LUIS ALFONSO PEDRAZA MARIN</v>
          </cell>
          <cell r="AI80" t="str">
            <v>16.056.860-7</v>
          </cell>
          <cell r="AJ80" t="str">
            <v>ZEGERS 987</v>
          </cell>
          <cell r="AK80">
            <v>0</v>
          </cell>
          <cell r="AL80">
            <v>986032272</v>
          </cell>
          <cell r="AM80" t="str">
            <v>luis.pedraza@live.cl</v>
          </cell>
          <cell r="AN80" t="str">
            <v xml:space="preserve"> </v>
          </cell>
          <cell r="AO80" t="str">
            <v>SI</v>
          </cell>
          <cell r="AP80">
            <v>17</v>
          </cell>
          <cell r="AQ80" t="str">
            <v>HABILITADO</v>
          </cell>
          <cell r="AR80" t="str">
            <v>JONATHAN RAMOS RIVERA</v>
          </cell>
          <cell r="AS80" t="str">
            <v>16.865.512-6</v>
          </cell>
          <cell r="AT80">
            <v>0</v>
          </cell>
          <cell r="AU80">
            <v>0</v>
          </cell>
          <cell r="AV80">
            <v>0</v>
          </cell>
          <cell r="AW80">
            <v>0</v>
          </cell>
          <cell r="AX80">
            <v>0</v>
          </cell>
          <cell r="AY80" t="str">
            <v>NO</v>
          </cell>
          <cell r="AZ80">
            <v>0</v>
          </cell>
          <cell r="BA80" t="str">
            <v>RODRIGO SANHUEZA MALVERDE</v>
          </cell>
          <cell r="BB80" t="str">
            <v>12.011.448-4</v>
          </cell>
          <cell r="BC80">
            <v>0</v>
          </cell>
          <cell r="BD80">
            <v>0</v>
          </cell>
          <cell r="BE80">
            <v>0</v>
          </cell>
          <cell r="BF80">
            <v>0</v>
          </cell>
          <cell r="BG80">
            <v>0</v>
          </cell>
          <cell r="BH80" t="str">
            <v>IQUIQUE</v>
          </cell>
          <cell r="BI80" t="str">
            <v>ALTO HOSPICIO</v>
          </cell>
          <cell r="BJ80" t="str">
            <v>SECTORES LA NEGRA - LA PAMPA - EL BORO</v>
          </cell>
          <cell r="BK80">
            <v>0</v>
          </cell>
          <cell r="BL80">
            <v>0</v>
          </cell>
          <cell r="BM80" t="e">
            <v>#DIV/0!</v>
          </cell>
          <cell r="BN80" t="str">
            <v>NUEVO</v>
          </cell>
          <cell r="BO80" t="str">
            <v>PSICOSOCIAL</v>
          </cell>
          <cell r="BP80">
            <v>0</v>
          </cell>
          <cell r="BQ80" t="str">
            <v>PREVENCIÓN INFANTOJUVENIL</v>
          </cell>
          <cell r="BR80" t="str">
            <v>INGRESAR SOLO NUMERO DE CANTIDAD DE MESES A EJECUTAR</v>
          </cell>
          <cell r="BS80" t="str">
            <v>INGRESAR FECHA</v>
          </cell>
          <cell r="BT80" t="e">
            <v>#VALUE!</v>
          </cell>
          <cell r="BU80">
            <v>0</v>
          </cell>
          <cell r="BV80">
            <v>0</v>
          </cell>
          <cell r="BW80">
            <v>11932970</v>
          </cell>
          <cell r="BX80">
            <v>0</v>
          </cell>
          <cell r="BY80">
            <v>0</v>
          </cell>
          <cell r="BZ80">
            <v>11932970</v>
          </cell>
          <cell r="CA80">
            <v>0</v>
          </cell>
          <cell r="CB80">
            <v>0</v>
          </cell>
          <cell r="CC80">
            <v>0</v>
          </cell>
          <cell r="CD80">
            <v>0</v>
          </cell>
          <cell r="CE80">
            <v>0</v>
          </cell>
          <cell r="CF80">
            <v>0</v>
          </cell>
          <cell r="CG80">
            <v>0</v>
          </cell>
          <cell r="CH80">
            <v>0</v>
          </cell>
          <cell r="CI80" t="str">
            <v>ADMISIBLE</v>
          </cell>
          <cell r="CJ80" t="str">
            <v>SIN OBSERVACIONES DE ADMISIBILIDAD</v>
          </cell>
          <cell r="CK80">
            <v>0</v>
          </cell>
          <cell r="CL80">
            <v>0</v>
          </cell>
          <cell r="CM80">
            <v>0</v>
          </cell>
          <cell r="CN80" t="str">
            <v>NO</v>
          </cell>
          <cell r="CO80">
            <v>0</v>
          </cell>
          <cell r="CP80">
            <v>0</v>
          </cell>
          <cell r="CQ80" t="str">
            <v>SI</v>
          </cell>
          <cell r="CR80" t="str">
            <v>RENE LAMBERT</v>
          </cell>
          <cell r="CS8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CT80" t="str">
            <v>PSICOSOCIAL</v>
          </cell>
          <cell r="CU80" t="str">
            <v>Iquique</v>
          </cell>
          <cell r="CV80">
            <v>11932970</v>
          </cell>
          <cell r="CW80">
            <v>0</v>
          </cell>
          <cell r="CX80">
            <v>11932970</v>
          </cell>
          <cell r="CY80">
            <v>0.57350000000000001</v>
          </cell>
          <cell r="CZ80" t="str">
            <v>NO ELEGIBLE</v>
          </cell>
          <cell r="DA80">
            <v>0</v>
          </cell>
          <cell r="DB80">
            <v>0</v>
          </cell>
          <cell r="DC80">
            <v>0</v>
          </cell>
          <cell r="DD80">
            <v>0</v>
          </cell>
          <cell r="DE80">
            <v>0</v>
          </cell>
          <cell r="DF80">
            <v>0</v>
          </cell>
          <cell r="DG80" t="str">
            <v/>
          </cell>
          <cell r="DH80" t="str">
            <v/>
          </cell>
          <cell r="DI80">
            <v>0</v>
          </cell>
          <cell r="DJ80">
            <v>0</v>
          </cell>
          <cell r="DK80">
            <v>0</v>
          </cell>
          <cell r="DL80">
            <v>0</v>
          </cell>
          <cell r="DM80">
            <v>0</v>
          </cell>
          <cell r="DN80">
            <v>72</v>
          </cell>
          <cell r="DO80" t="str">
            <v>ADMISIBLE</v>
          </cell>
          <cell r="DP80">
            <v>0</v>
          </cell>
          <cell r="DQ80">
            <v>0</v>
          </cell>
        </row>
        <row r="81">
          <cell r="D81">
            <v>73</v>
          </cell>
          <cell r="E81" t="str">
            <v>73.681.600-8</v>
          </cell>
          <cell r="F81" t="str">
            <v>ILUMINANDO NUESTRO BARRIO</v>
          </cell>
          <cell r="G81" t="str">
            <v>JUNTA DE VECINOS VILLA CAVANCHA ORIENTE</v>
          </cell>
          <cell r="H81" t="str">
            <v>HABILITADO</v>
          </cell>
          <cell r="I81" t="str">
            <v>Validada</v>
          </cell>
          <cell r="J81">
            <v>42832.538460648146</v>
          </cell>
          <cell r="K81">
            <v>43006</v>
          </cell>
          <cell r="L81" t="str">
            <v>DIRECTIVA ESTÁ POR VENCER</v>
          </cell>
          <cell r="M81" t="str">
            <v>DIRECTIVA VENCE EL MES  9</v>
          </cell>
          <cell r="N81" t="str">
            <v>OK</v>
          </cell>
          <cell r="O81">
            <v>0</v>
          </cell>
          <cell r="P81">
            <v>73</v>
          </cell>
          <cell r="Q81">
            <v>0</v>
          </cell>
          <cell r="R81" t="str">
            <v>pasaje los sambos 2904</v>
          </cell>
          <cell r="S81" t="str">
            <v>Iquique</v>
          </cell>
          <cell r="T81" t="str">
            <v>Iquique</v>
          </cell>
          <cell r="U81">
            <v>572453150</v>
          </cell>
          <cell r="V81">
            <v>962368312</v>
          </cell>
          <cell r="W81" t="str">
            <v>brisamarinajofre@gmail.com</v>
          </cell>
          <cell r="X81">
            <v>0</v>
          </cell>
          <cell r="Y81">
            <v>41910</v>
          </cell>
          <cell r="Z81">
            <v>43006</v>
          </cell>
          <cell r="AA81" t="str">
            <v>0000-00-00</v>
          </cell>
          <cell r="AB81">
            <v>1365332556</v>
          </cell>
          <cell r="AC81" t="str">
            <v>junta de vecinos villa cavancha oriente</v>
          </cell>
          <cell r="AD81" t="str">
            <v>BANCO ESTADO DE CHILE</v>
          </cell>
          <cell r="AE81" t="str">
            <v>CUENTA DE AHORROS</v>
          </cell>
          <cell r="AF81">
            <v>0</v>
          </cell>
          <cell r="AG81" t="str">
            <v>HABILITADO</v>
          </cell>
          <cell r="AH81" t="str">
            <v>marisol jofre jara</v>
          </cell>
          <cell r="AI81" t="str">
            <v>9.002.540-6</v>
          </cell>
          <cell r="AJ81" t="str">
            <v>pasaje los sambos 2904</v>
          </cell>
          <cell r="AK81">
            <v>572453150</v>
          </cell>
          <cell r="AL81">
            <v>962368312</v>
          </cell>
          <cell r="AM81" t="str">
            <v>brisamarinajofre@gmail.com</v>
          </cell>
          <cell r="AN81" t="str">
            <v xml:space="preserve"> </v>
          </cell>
          <cell r="AO81" t="str">
            <v>NO</v>
          </cell>
          <cell r="AP81">
            <v>0</v>
          </cell>
          <cell r="AQ81" t="str">
            <v>HABILITADO</v>
          </cell>
          <cell r="AR81" t="str">
            <v xml:space="preserve">MARISOL DEL CARMEN JOFRE JARA </v>
          </cell>
          <cell r="AS81" t="str">
            <v>9.002.540-6</v>
          </cell>
          <cell r="AT81">
            <v>0</v>
          </cell>
          <cell r="AU81">
            <v>0</v>
          </cell>
          <cell r="AV81">
            <v>0</v>
          </cell>
          <cell r="AW81">
            <v>0</v>
          </cell>
          <cell r="AX81">
            <v>0</v>
          </cell>
          <cell r="AY81" t="str">
            <v>NO</v>
          </cell>
          <cell r="AZ81">
            <v>0</v>
          </cell>
          <cell r="BA81">
            <v>0</v>
          </cell>
          <cell r="BB81">
            <v>0</v>
          </cell>
          <cell r="BC81">
            <v>0</v>
          </cell>
          <cell r="BD81">
            <v>0</v>
          </cell>
          <cell r="BE81">
            <v>0</v>
          </cell>
          <cell r="BF81">
            <v>0</v>
          </cell>
          <cell r="BG81">
            <v>0</v>
          </cell>
          <cell r="BH81" t="str">
            <v>IQUIQUE</v>
          </cell>
          <cell r="BI81" t="str">
            <v>IQUIQUE</v>
          </cell>
          <cell r="BJ81" t="str">
            <v>IQUIQUE</v>
          </cell>
          <cell r="BK81">
            <v>0</v>
          </cell>
          <cell r="BL81">
            <v>0</v>
          </cell>
          <cell r="BM81" t="e">
            <v>#DIV/0!</v>
          </cell>
          <cell r="BN81" t="str">
            <v>NUEVO</v>
          </cell>
          <cell r="BO81" t="str">
            <v>SITUACIONAL</v>
          </cell>
          <cell r="BP81" t="str">
            <v>ILUMINACIÓN</v>
          </cell>
          <cell r="BQ81">
            <v>0</v>
          </cell>
          <cell r="BR81" t="str">
            <v>INGRESAR SOLO NUMERO DE CANTIDAD DE MESES A EJECUTAR</v>
          </cell>
          <cell r="BS81" t="str">
            <v>INGRESAR FECHA</v>
          </cell>
          <cell r="BT81" t="e">
            <v>#VALUE!</v>
          </cell>
          <cell r="BU81">
            <v>0</v>
          </cell>
          <cell r="BV81">
            <v>0</v>
          </cell>
          <cell r="BW81">
            <v>19929261</v>
          </cell>
          <cell r="BX81">
            <v>0</v>
          </cell>
          <cell r="BY81">
            <v>0</v>
          </cell>
          <cell r="BZ81">
            <v>19929261</v>
          </cell>
          <cell r="CA81">
            <v>0</v>
          </cell>
          <cell r="CB81" t="str">
            <v>NORTE LUZ LTDA</v>
          </cell>
          <cell r="CC81" t="str">
            <v>VICTOR MARTINEZ MARTINEZ</v>
          </cell>
          <cell r="CD81">
            <v>19460011</v>
          </cell>
          <cell r="CE81" t="str">
            <v>SI</v>
          </cell>
          <cell r="CF81">
            <v>0</v>
          </cell>
          <cell r="CG81">
            <v>0</v>
          </cell>
          <cell r="CH81">
            <v>0</v>
          </cell>
          <cell r="CI81" t="str">
            <v>ADMISIBLE</v>
          </cell>
          <cell r="CJ81" t="str">
            <v>SIN OBSERVACIONES DE ADMISIBILIDAD</v>
          </cell>
          <cell r="CK81" t="str">
            <v>CHEQUEAR CALCULO LUMINICO</v>
          </cell>
          <cell r="CL81">
            <v>0</v>
          </cell>
          <cell r="CM81">
            <v>0</v>
          </cell>
          <cell r="CN81" t="str">
            <v>NO</v>
          </cell>
          <cell r="CO81">
            <v>0</v>
          </cell>
          <cell r="CP81">
            <v>0</v>
          </cell>
          <cell r="CQ81" t="str">
            <v>NO</v>
          </cell>
          <cell r="CR81" t="str">
            <v>RENE LAMBERT</v>
          </cell>
          <cell r="CS8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CT81" t="str">
            <v>SITUACIONAL</v>
          </cell>
          <cell r="CU81" t="str">
            <v>Iquique</v>
          </cell>
          <cell r="CV81">
            <v>19929261</v>
          </cell>
          <cell r="CW81">
            <v>0</v>
          </cell>
          <cell r="CX81">
            <v>19929261</v>
          </cell>
          <cell r="CY81">
            <v>0.6090000000000001</v>
          </cell>
          <cell r="CZ81" t="str">
            <v>NO ELEGIBLE</v>
          </cell>
          <cell r="DA81">
            <v>0</v>
          </cell>
          <cell r="DB81">
            <v>0</v>
          </cell>
          <cell r="DC81">
            <v>0</v>
          </cell>
          <cell r="DD81">
            <v>0</v>
          </cell>
          <cell r="DE81">
            <v>0</v>
          </cell>
          <cell r="DF81">
            <v>0</v>
          </cell>
          <cell r="DG81" t="str">
            <v/>
          </cell>
          <cell r="DH81" t="str">
            <v/>
          </cell>
          <cell r="DI81">
            <v>0</v>
          </cell>
          <cell r="DJ81">
            <v>0</v>
          </cell>
          <cell r="DK81">
            <v>0</v>
          </cell>
          <cell r="DL81">
            <v>0</v>
          </cell>
          <cell r="DM81">
            <v>0</v>
          </cell>
          <cell r="DN81">
            <v>73</v>
          </cell>
          <cell r="DO81" t="str">
            <v>ADMISIBLE</v>
          </cell>
          <cell r="DP81">
            <v>0</v>
          </cell>
          <cell r="DQ81">
            <v>0</v>
          </cell>
        </row>
        <row r="82">
          <cell r="D82">
            <v>74</v>
          </cell>
          <cell r="E82" t="str">
            <v>65.070.908-k</v>
          </cell>
          <cell r="F82" t="str">
            <v>ALARMAS SAN LORENZO</v>
          </cell>
          <cell r="G82" t="str">
            <v>JUNTA DE VECINOS SAN LORENZO DE TARAPACA</v>
          </cell>
          <cell r="H82" t="str">
            <v>HABILITADO</v>
          </cell>
          <cell r="I82" t="str">
            <v>Validada</v>
          </cell>
          <cell r="J82">
            <v>42780.649143518516</v>
          </cell>
          <cell r="K82">
            <v>42912</v>
          </cell>
          <cell r="L82" t="str">
            <v>DIRECTIVA ESTÁ POR VENCER</v>
          </cell>
          <cell r="M82" t="str">
            <v>DIRECTIVA VENCE EL MES  6</v>
          </cell>
          <cell r="N82" t="str">
            <v>OK</v>
          </cell>
          <cell r="O82">
            <v>0</v>
          </cell>
          <cell r="P82">
            <v>74</v>
          </cell>
          <cell r="Q82">
            <v>0</v>
          </cell>
          <cell r="R82" t="str">
            <v>INGLATERRA MZ -83 SITIO 15</v>
          </cell>
          <cell r="S82" t="str">
            <v>Iquique</v>
          </cell>
          <cell r="T82" t="str">
            <v>Alto Hospicio</v>
          </cell>
          <cell r="U82">
            <v>82852016</v>
          </cell>
          <cell r="V82">
            <v>82852016</v>
          </cell>
          <cell r="W82" t="str">
            <v>sanlorenzo1tarapaca@gmail.com</v>
          </cell>
          <cell r="X82">
            <v>0</v>
          </cell>
          <cell r="Y82">
            <v>41816</v>
          </cell>
          <cell r="Z82">
            <v>42912</v>
          </cell>
          <cell r="AA82">
            <v>38561</v>
          </cell>
          <cell r="AB82">
            <v>13659512345</v>
          </cell>
          <cell r="AC82" t="str">
            <v>JUNTA DE VECINOS SAN LORENZO DE TARAPACA</v>
          </cell>
          <cell r="AD82" t="str">
            <v>BANCO ESTADO DE CHILE</v>
          </cell>
          <cell r="AE82" t="str">
            <v>CUENTA DE AHORROS</v>
          </cell>
          <cell r="AF82">
            <v>0</v>
          </cell>
          <cell r="AG82" t="str">
            <v>HABILITADO</v>
          </cell>
          <cell r="AH82" t="str">
            <v>DORA HORTENCIA NOVOA PEÑA</v>
          </cell>
          <cell r="AI82" t="str">
            <v>7.147.604-9</v>
          </cell>
          <cell r="AJ82" t="str">
            <v>INGLATERRA MZ -83 SITIO 15</v>
          </cell>
          <cell r="AK82">
            <v>82852016</v>
          </cell>
          <cell r="AL82">
            <v>82852016</v>
          </cell>
          <cell r="AM82" t="str">
            <v>sanlorenzo1tarapaca@gmail.com</v>
          </cell>
          <cell r="AN82" t="str">
            <v xml:space="preserve"> </v>
          </cell>
          <cell r="AO82" t="str">
            <v>NO</v>
          </cell>
          <cell r="AP82">
            <v>0</v>
          </cell>
          <cell r="AQ82" t="str">
            <v>HABILITADO</v>
          </cell>
          <cell r="AR82" t="str">
            <v>DARKO MARINOVICH MARINOVICH</v>
          </cell>
          <cell r="AS82" t="str">
            <v>11.343.289-6</v>
          </cell>
          <cell r="AT82">
            <v>0</v>
          </cell>
          <cell r="AU82">
            <v>0</v>
          </cell>
          <cell r="AV82">
            <v>0</v>
          </cell>
          <cell r="AW82">
            <v>0</v>
          </cell>
          <cell r="AX82">
            <v>0</v>
          </cell>
          <cell r="AY82" t="str">
            <v>NO</v>
          </cell>
          <cell r="AZ82">
            <v>0</v>
          </cell>
          <cell r="BA82">
            <v>0</v>
          </cell>
          <cell r="BB82">
            <v>0</v>
          </cell>
          <cell r="BC82">
            <v>0</v>
          </cell>
          <cell r="BD82">
            <v>0</v>
          </cell>
          <cell r="BE82">
            <v>0</v>
          </cell>
          <cell r="BF82">
            <v>0</v>
          </cell>
          <cell r="BG82">
            <v>0</v>
          </cell>
          <cell r="BH82" t="str">
            <v>IQUIQUE</v>
          </cell>
          <cell r="BI82" t="str">
            <v>ALTO HOSPICIO</v>
          </cell>
          <cell r="BJ82" t="str">
            <v>LA PAMPA</v>
          </cell>
          <cell r="BK82">
            <v>0</v>
          </cell>
          <cell r="BL82">
            <v>0</v>
          </cell>
          <cell r="BM82" t="e">
            <v>#DIV/0!</v>
          </cell>
          <cell r="BN82" t="str">
            <v>CONTINUIDAD</v>
          </cell>
          <cell r="BO82" t="str">
            <v>SITUACIONAL</v>
          </cell>
          <cell r="BP82" t="str">
            <v>ALARMAS</v>
          </cell>
          <cell r="BQ82">
            <v>0</v>
          </cell>
          <cell r="BR82">
            <v>5</v>
          </cell>
          <cell r="BS82">
            <v>42887</v>
          </cell>
          <cell r="BT82">
            <v>43040</v>
          </cell>
          <cell r="BU82">
            <v>0</v>
          </cell>
          <cell r="BV82">
            <v>0</v>
          </cell>
          <cell r="BW82">
            <v>8000000</v>
          </cell>
          <cell r="BX82">
            <v>0</v>
          </cell>
          <cell r="BY82">
            <v>0</v>
          </cell>
          <cell r="BZ82">
            <v>8000000</v>
          </cell>
          <cell r="CA82">
            <v>0</v>
          </cell>
          <cell r="CB82" t="str">
            <v>AARTI LTDA.</v>
          </cell>
          <cell r="CC82" t="str">
            <v>ZOFRI</v>
          </cell>
          <cell r="CD82">
            <v>79900</v>
          </cell>
          <cell r="CE82" t="str">
            <v>NO</v>
          </cell>
          <cell r="CF82">
            <v>0</v>
          </cell>
          <cell r="CG82">
            <v>0</v>
          </cell>
          <cell r="CH82">
            <v>0</v>
          </cell>
          <cell r="CI82" t="str">
            <v>ADMISIBLE</v>
          </cell>
          <cell r="CJ82" t="str">
            <v>SIN OBSERVACIONES DE ADMISIBILIDAD</v>
          </cell>
          <cell r="CK82" t="str">
            <v>NO INCORPORA COTIZACIONES SEGÚN EL PUNTO N°4.3 LETRA i) DE LAS BASES</v>
          </cell>
          <cell r="CL82">
            <v>0</v>
          </cell>
          <cell r="CM82">
            <v>0</v>
          </cell>
          <cell r="CN82" t="str">
            <v>NO</v>
          </cell>
          <cell r="CO82">
            <v>0</v>
          </cell>
          <cell r="CP82">
            <v>0</v>
          </cell>
          <cell r="CQ82" t="str">
            <v>NO</v>
          </cell>
          <cell r="CR82" t="str">
            <v>RENE LAMBERT</v>
          </cell>
          <cell r="CS8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CT82" t="str">
            <v>SITUACIONAL</v>
          </cell>
          <cell r="CU82" t="str">
            <v>Iquique</v>
          </cell>
          <cell r="CV82">
            <v>8000000</v>
          </cell>
          <cell r="CW82">
            <v>0</v>
          </cell>
          <cell r="CX82">
            <v>8000000</v>
          </cell>
          <cell r="CY82">
            <v>0.24249999999999999</v>
          </cell>
          <cell r="CZ82" t="str">
            <v>NO ELEGIBLE</v>
          </cell>
          <cell r="DA82">
            <v>0</v>
          </cell>
          <cell r="DB82">
            <v>0</v>
          </cell>
          <cell r="DC82">
            <v>0</v>
          </cell>
          <cell r="DD82">
            <v>0</v>
          </cell>
          <cell r="DE82">
            <v>0</v>
          </cell>
          <cell r="DF82">
            <v>0</v>
          </cell>
          <cell r="DG82" t="str">
            <v/>
          </cell>
          <cell r="DH82" t="str">
            <v/>
          </cell>
          <cell r="DI82">
            <v>0</v>
          </cell>
          <cell r="DJ82">
            <v>0</v>
          </cell>
          <cell r="DK82">
            <v>0</v>
          </cell>
          <cell r="DL82">
            <v>0</v>
          </cell>
          <cell r="DM82">
            <v>0</v>
          </cell>
          <cell r="DN82">
            <v>74</v>
          </cell>
          <cell r="DO82" t="str">
            <v>ADMISIBLE</v>
          </cell>
          <cell r="DP82">
            <v>0</v>
          </cell>
          <cell r="DQ82">
            <v>0</v>
          </cell>
        </row>
        <row r="83">
          <cell r="D83">
            <v>75</v>
          </cell>
          <cell r="E83" t="str">
            <v>65.070.908-k</v>
          </cell>
          <cell r="F83" t="str">
            <v>CAMARAS HD DOMO SAN LORENZO</v>
          </cell>
          <cell r="G83" t="str">
            <v>JUNTA DE VECINOS SAN LORENZO DE TARAPACA</v>
          </cell>
          <cell r="H83" t="str">
            <v>HABILITADO</v>
          </cell>
          <cell r="I83" t="str">
            <v>Validada</v>
          </cell>
          <cell r="J83">
            <v>42780.649143518516</v>
          </cell>
          <cell r="K83">
            <v>42912</v>
          </cell>
          <cell r="L83" t="str">
            <v>DIRECTIVA ESTÁ POR VENCER</v>
          </cell>
          <cell r="M83" t="str">
            <v>DIRECTIVA VENCE EL MES  6</v>
          </cell>
          <cell r="N83" t="str">
            <v>OK</v>
          </cell>
          <cell r="O83">
            <v>0</v>
          </cell>
          <cell r="P83">
            <v>75</v>
          </cell>
          <cell r="Q83">
            <v>0</v>
          </cell>
          <cell r="R83" t="str">
            <v>INGLATERRA MZ -83 SITIO 15</v>
          </cell>
          <cell r="S83" t="str">
            <v>Iquique</v>
          </cell>
          <cell r="T83" t="str">
            <v>Alto Hospicio</v>
          </cell>
          <cell r="U83">
            <v>82852016</v>
          </cell>
          <cell r="V83">
            <v>82852016</v>
          </cell>
          <cell r="W83" t="str">
            <v>sanlorenzo1tarapaca@gmail.com</v>
          </cell>
          <cell r="X83">
            <v>0</v>
          </cell>
          <cell r="Y83">
            <v>41816</v>
          </cell>
          <cell r="Z83">
            <v>42912</v>
          </cell>
          <cell r="AA83">
            <v>38561</v>
          </cell>
          <cell r="AB83">
            <v>13659512345</v>
          </cell>
          <cell r="AC83" t="str">
            <v>JUNTA DE VECINOS SAN LORENZO DE TARAPACA</v>
          </cell>
          <cell r="AD83" t="str">
            <v>BANCO ESTADO DE CHILE</v>
          </cell>
          <cell r="AE83" t="str">
            <v>CUENTA DE AHORROS</v>
          </cell>
          <cell r="AF83">
            <v>0</v>
          </cell>
          <cell r="AG83" t="str">
            <v>HABILITADO</v>
          </cell>
          <cell r="AH83" t="str">
            <v>DORA HORTENCIA NOVOA PEÑA</v>
          </cell>
          <cell r="AI83" t="str">
            <v>7.147.604-9</v>
          </cell>
          <cell r="AJ83" t="str">
            <v>INGLATERRA MZ -83 SITIO 15</v>
          </cell>
          <cell r="AK83">
            <v>82852016</v>
          </cell>
          <cell r="AL83">
            <v>82852016</v>
          </cell>
          <cell r="AM83" t="str">
            <v>sanlorenzo1tarapaca@gmail.com</v>
          </cell>
          <cell r="AN83" t="str">
            <v xml:space="preserve"> </v>
          </cell>
          <cell r="AO83" t="str">
            <v>NO</v>
          </cell>
          <cell r="AP83">
            <v>0</v>
          </cell>
          <cell r="AQ83" t="str">
            <v>HABILITADO</v>
          </cell>
          <cell r="AR83" t="str">
            <v>DORA NOVOA PEÑA</v>
          </cell>
          <cell r="AS83" t="str">
            <v>7.147.604-9</v>
          </cell>
          <cell r="AT83">
            <v>0</v>
          </cell>
          <cell r="AU83">
            <v>0</v>
          </cell>
          <cell r="AV83">
            <v>0</v>
          </cell>
          <cell r="AW83">
            <v>0</v>
          </cell>
          <cell r="AX83">
            <v>0</v>
          </cell>
          <cell r="AY83" t="str">
            <v>NO</v>
          </cell>
          <cell r="AZ83">
            <v>0</v>
          </cell>
          <cell r="BA83">
            <v>0</v>
          </cell>
          <cell r="BB83">
            <v>0</v>
          </cell>
          <cell r="BC83">
            <v>0</v>
          </cell>
          <cell r="BD83">
            <v>0</v>
          </cell>
          <cell r="BE83">
            <v>0</v>
          </cell>
          <cell r="BF83">
            <v>0</v>
          </cell>
          <cell r="BG83">
            <v>0</v>
          </cell>
          <cell r="BH83" t="str">
            <v>IQUIQUE</v>
          </cell>
          <cell r="BI83" t="str">
            <v>ALTO HOSPICIO</v>
          </cell>
          <cell r="BJ83" t="str">
            <v>LA PAMPA</v>
          </cell>
          <cell r="BK83">
            <v>0</v>
          </cell>
          <cell r="BL83">
            <v>0</v>
          </cell>
          <cell r="BM83" t="e">
            <v>#DIV/0!</v>
          </cell>
          <cell r="BN83" t="str">
            <v>CONTINUIDAD</v>
          </cell>
          <cell r="BO83" t="str">
            <v>SITUACIONAL</v>
          </cell>
          <cell r="BP83" t="str">
            <v>CAMARAS</v>
          </cell>
          <cell r="BQ83">
            <v>0</v>
          </cell>
          <cell r="BR83">
            <v>5</v>
          </cell>
          <cell r="BS83">
            <v>42887</v>
          </cell>
          <cell r="BT83">
            <v>43040</v>
          </cell>
          <cell r="BU83">
            <v>0</v>
          </cell>
          <cell r="BV83">
            <v>0</v>
          </cell>
          <cell r="BW83">
            <v>8000000</v>
          </cell>
          <cell r="BX83">
            <v>0</v>
          </cell>
          <cell r="BY83">
            <v>0</v>
          </cell>
          <cell r="BZ83">
            <v>8000000</v>
          </cell>
          <cell r="CA83">
            <v>0</v>
          </cell>
          <cell r="CB83" t="str">
            <v>AARTI LTDA.</v>
          </cell>
          <cell r="CC83" t="str">
            <v>ZOFRI</v>
          </cell>
          <cell r="CD83">
            <v>229900</v>
          </cell>
          <cell r="CE83" t="str">
            <v>SI</v>
          </cell>
          <cell r="CF83" t="str">
            <v>INCOMPLETO</v>
          </cell>
          <cell r="CG83">
            <v>0</v>
          </cell>
          <cell r="CH83">
            <v>0</v>
          </cell>
          <cell r="CI83" t="str">
            <v>ADMISIBLE</v>
          </cell>
          <cell r="CJ83" t="str">
            <v>SIN OBSERVACIONES DE ADMISIBILIDAD</v>
          </cell>
          <cell r="CK83" t="str">
            <v>ANEXO 23 SIN REQUERIMIENTOS TECNICOS PERTENECIENTES A ALTO HOSPICIO</v>
          </cell>
          <cell r="CL83">
            <v>0</v>
          </cell>
          <cell r="CM83">
            <v>0</v>
          </cell>
          <cell r="CN83" t="str">
            <v>NO</v>
          </cell>
          <cell r="CO83">
            <v>0</v>
          </cell>
          <cell r="CP83">
            <v>0</v>
          </cell>
          <cell r="CQ83" t="str">
            <v>NO</v>
          </cell>
          <cell r="CR83" t="str">
            <v>JORGE ESCALONA</v>
          </cell>
          <cell r="CS8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CT83" t="str">
            <v>SITUACIONAL</v>
          </cell>
          <cell r="CU83" t="str">
            <v>Iquique</v>
          </cell>
          <cell r="CV83">
            <v>8000000</v>
          </cell>
          <cell r="CW83">
            <v>0</v>
          </cell>
          <cell r="CX83">
            <v>8000000</v>
          </cell>
          <cell r="CY83">
            <v>0.30250000000000005</v>
          </cell>
          <cell r="CZ83" t="str">
            <v>NO ELEGIBLE</v>
          </cell>
          <cell r="DA83">
            <v>0</v>
          </cell>
          <cell r="DB83">
            <v>0</v>
          </cell>
          <cell r="DC83">
            <v>0</v>
          </cell>
          <cell r="DD83">
            <v>0</v>
          </cell>
          <cell r="DE83">
            <v>0</v>
          </cell>
          <cell r="DF83">
            <v>0</v>
          </cell>
          <cell r="DG83" t="str">
            <v/>
          </cell>
          <cell r="DH83" t="str">
            <v/>
          </cell>
          <cell r="DI83">
            <v>0</v>
          </cell>
          <cell r="DJ83">
            <v>0</v>
          </cell>
          <cell r="DK83">
            <v>0</v>
          </cell>
          <cell r="DL83">
            <v>0</v>
          </cell>
          <cell r="DM83">
            <v>0</v>
          </cell>
          <cell r="DN83">
            <v>75</v>
          </cell>
          <cell r="DO83" t="str">
            <v>ADMISIBLE</v>
          </cell>
          <cell r="DP83">
            <v>0</v>
          </cell>
          <cell r="DQ83">
            <v>0</v>
          </cell>
        </row>
        <row r="84">
          <cell r="D84">
            <v>76</v>
          </cell>
          <cell r="E84" t="str">
            <v>65.016.839-9</v>
          </cell>
          <cell r="F84" t="str">
            <v>LUMINARIA LED PARA EL PUEBLO DE HUAVIÑA</v>
          </cell>
          <cell r="G84" t="str">
            <v>JUNTA VECINAL N°10 DE HUAVIÑA</v>
          </cell>
          <cell r="H84" t="str">
            <v>HABILITADO</v>
          </cell>
          <cell r="I84" t="str">
            <v>Grabado</v>
          </cell>
          <cell r="J84">
            <v>42877.400763888887</v>
          </cell>
          <cell r="K84">
            <v>43813</v>
          </cell>
          <cell r="L84" t="str">
            <v>DIRECTIVA VIGENTE</v>
          </cell>
          <cell r="M84" t="str">
            <v>OK</v>
          </cell>
          <cell r="N84" t="str">
            <v>OK</v>
          </cell>
          <cell r="O84">
            <v>0</v>
          </cell>
          <cell r="P84">
            <v>76</v>
          </cell>
          <cell r="Q84">
            <v>0</v>
          </cell>
          <cell r="R84" t="str">
            <v>TARAPACÁ S/N</v>
          </cell>
          <cell r="S84" t="str">
            <v>Tamarugal</v>
          </cell>
          <cell r="T84" t="str">
            <v>Huara</v>
          </cell>
          <cell r="U84">
            <v>572221984</v>
          </cell>
          <cell r="V84">
            <v>979825499</v>
          </cell>
          <cell r="W84" t="str">
            <v>juntavecinalhuavina@gmail.com</v>
          </cell>
          <cell r="X84">
            <v>0</v>
          </cell>
          <cell r="Y84">
            <v>42718</v>
          </cell>
          <cell r="Z84">
            <v>43813</v>
          </cell>
          <cell r="AA84">
            <v>28066</v>
          </cell>
          <cell r="AB84">
            <v>1366037140</v>
          </cell>
          <cell r="AC84" t="str">
            <v>JUNTA VECINAL N°10 DE HUAVINA</v>
          </cell>
          <cell r="AD84" t="str">
            <v>BANCO ESTADO DE CHILE</v>
          </cell>
          <cell r="AE84" t="str">
            <v>CUENTA DE AHORROS</v>
          </cell>
          <cell r="AF84">
            <v>0</v>
          </cell>
          <cell r="AG84" t="str">
            <v>HABILITADO</v>
          </cell>
          <cell r="AH84" t="str">
            <v>JESSICA MARCELA NAVARRETE MORALES</v>
          </cell>
          <cell r="AI84" t="str">
            <v>11.505.195-4</v>
          </cell>
          <cell r="AJ84" t="str">
            <v>TARAPACÁ s/n HUAVIÑA</v>
          </cell>
          <cell r="AK84">
            <v>79825499</v>
          </cell>
          <cell r="AL84">
            <v>79825499</v>
          </cell>
          <cell r="AM84" t="str">
            <v>alexis.imhuara@gmail.com</v>
          </cell>
          <cell r="AN84" t="str">
            <v xml:space="preserve"> </v>
          </cell>
          <cell r="AO84" t="str">
            <v>NO</v>
          </cell>
          <cell r="AP84">
            <v>0</v>
          </cell>
          <cell r="AQ84" t="str">
            <v>HABILITADO</v>
          </cell>
          <cell r="AR84" t="str">
            <v>ASESORIAS E INSUMOS NORTE VERDE LTDA.</v>
          </cell>
          <cell r="AS84" t="str">
            <v>77.866.990-0</v>
          </cell>
          <cell r="AT84">
            <v>0</v>
          </cell>
          <cell r="AU84">
            <v>0</v>
          </cell>
          <cell r="AV84">
            <v>0</v>
          </cell>
          <cell r="AW84">
            <v>0</v>
          </cell>
          <cell r="AX84">
            <v>0</v>
          </cell>
          <cell r="AY84" t="str">
            <v>NO</v>
          </cell>
          <cell r="AZ84">
            <v>0</v>
          </cell>
          <cell r="BA84">
            <v>0</v>
          </cell>
          <cell r="BB84">
            <v>0</v>
          </cell>
          <cell r="BC84">
            <v>0</v>
          </cell>
          <cell r="BD84">
            <v>0</v>
          </cell>
          <cell r="BE84">
            <v>0</v>
          </cell>
          <cell r="BF84">
            <v>0</v>
          </cell>
          <cell r="BG84">
            <v>0</v>
          </cell>
          <cell r="BH84" t="str">
            <v>IQUIQUE</v>
          </cell>
          <cell r="BI84" t="str">
            <v>HUARA</v>
          </cell>
          <cell r="BJ84">
            <v>0</v>
          </cell>
          <cell r="BK84">
            <v>0</v>
          </cell>
          <cell r="BL84">
            <v>0</v>
          </cell>
          <cell r="BM84" t="e">
            <v>#DIV/0!</v>
          </cell>
          <cell r="BN84" t="str">
            <v>NUEVO</v>
          </cell>
          <cell r="BO84" t="str">
            <v>SITUACIONAL</v>
          </cell>
          <cell r="BP84" t="str">
            <v>ILUMINACIÓN</v>
          </cell>
          <cell r="BQ84">
            <v>0</v>
          </cell>
          <cell r="BR84" t="str">
            <v>INGRESAR SOLO NUMERO DE CANTIDAD DE MESES A EJECUTAR</v>
          </cell>
          <cell r="BS84" t="str">
            <v>INGRESAR FECHA</v>
          </cell>
          <cell r="BT84" t="e">
            <v>#VALUE!</v>
          </cell>
          <cell r="BU84" t="str">
            <v>ILUMINAR EL PUEBLO DE HUAVIÑA CON LUMINARIAS LED SOLARES</v>
          </cell>
          <cell r="BV84">
            <v>0</v>
          </cell>
          <cell r="BW84">
            <v>20000000</v>
          </cell>
          <cell r="BX84">
            <v>1150000</v>
          </cell>
          <cell r="BY84">
            <v>0</v>
          </cell>
          <cell r="BZ84">
            <v>21150000</v>
          </cell>
          <cell r="CA84">
            <v>0</v>
          </cell>
          <cell r="CB84" t="str">
            <v>NORTE VERDE LTDA</v>
          </cell>
          <cell r="CC84" t="str">
            <v>MONICA GALARCE</v>
          </cell>
          <cell r="CD84">
            <v>2751935</v>
          </cell>
          <cell r="CE84" t="str">
            <v>SI</v>
          </cell>
          <cell r="CF84">
            <v>0</v>
          </cell>
          <cell r="CG84">
            <v>0</v>
          </cell>
          <cell r="CH84">
            <v>0</v>
          </cell>
          <cell r="CI84" t="str">
            <v>ADMISIBLE</v>
          </cell>
          <cell r="CJ84" t="str">
            <v>SIN OBSERVACIONES DE ADMISIBILIDAD</v>
          </cell>
          <cell r="CK84" t="str">
            <v>CHEQUEAR CALCULO LUMINICO</v>
          </cell>
          <cell r="CL84">
            <v>0</v>
          </cell>
          <cell r="CM84">
            <v>0</v>
          </cell>
          <cell r="CN84" t="str">
            <v>NO</v>
          </cell>
          <cell r="CO84">
            <v>0</v>
          </cell>
          <cell r="CP84">
            <v>0</v>
          </cell>
          <cell r="CQ84" t="str">
            <v>NO</v>
          </cell>
          <cell r="CR84" t="str">
            <v>MIGUEL REBORIDO</v>
          </cell>
          <cell r="CS8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CT84" t="str">
            <v>SITUACIONAL</v>
          </cell>
          <cell r="CU84" t="str">
            <v>Tamarugal</v>
          </cell>
          <cell r="CV84">
            <v>20000000</v>
          </cell>
          <cell r="CW84">
            <v>0</v>
          </cell>
          <cell r="CX84">
            <v>20000000</v>
          </cell>
          <cell r="CY84">
            <v>0.54249999999999998</v>
          </cell>
          <cell r="CZ84" t="str">
            <v>NO ELEGIBLE</v>
          </cell>
          <cell r="DA84">
            <v>0</v>
          </cell>
          <cell r="DB84">
            <v>0</v>
          </cell>
          <cell r="DC84">
            <v>0</v>
          </cell>
          <cell r="DD84">
            <v>0</v>
          </cell>
          <cell r="DE84">
            <v>0</v>
          </cell>
          <cell r="DF84">
            <v>0</v>
          </cell>
          <cell r="DG84" t="str">
            <v/>
          </cell>
          <cell r="DH84" t="str">
            <v/>
          </cell>
          <cell r="DI84">
            <v>0</v>
          </cell>
          <cell r="DJ84">
            <v>0</v>
          </cell>
          <cell r="DK84">
            <v>0</v>
          </cell>
          <cell r="DL84">
            <v>0</v>
          </cell>
          <cell r="DM84">
            <v>0</v>
          </cell>
          <cell r="DN84">
            <v>76</v>
          </cell>
          <cell r="DO84" t="str">
            <v>ADMISIBLE</v>
          </cell>
          <cell r="DP84">
            <v>0</v>
          </cell>
          <cell r="DQ84">
            <v>0</v>
          </cell>
        </row>
        <row r="85">
          <cell r="D85">
            <v>77</v>
          </cell>
          <cell r="E85" t="str">
            <v>75.062.700-5</v>
          </cell>
          <cell r="F85" t="str">
            <v>POBLACIÓN RUBEN GODOY VIVE MAS SEGURO CON CAMARAS DE VIGILANCIA</v>
          </cell>
          <cell r="G85" t="str">
            <v>JUNTA DE VECINOS RUBEN GODOY N°47</v>
          </cell>
          <cell r="H85" t="str">
            <v>HABILITADO</v>
          </cell>
          <cell r="I85" t="str">
            <v>INSTITUCIÓN SIN VALIDAR</v>
          </cell>
          <cell r="J85" t="str">
            <v>INSTITUCIÓN SIN VALIDAR</v>
          </cell>
          <cell r="K85" t="str">
            <v>INSTITUCIÓN SIN VALIDAR</v>
          </cell>
          <cell r="L85" t="e">
            <v>#VALUE!</v>
          </cell>
          <cell r="M85" t="e">
            <v>#VALUE!</v>
          </cell>
          <cell r="N85" t="str">
            <v>OK</v>
          </cell>
          <cell r="O85">
            <v>0</v>
          </cell>
          <cell r="P85">
            <v>77</v>
          </cell>
          <cell r="Q85">
            <v>0</v>
          </cell>
          <cell r="R85" t="e">
            <v>#N/A</v>
          </cell>
          <cell r="S85" t="e">
            <v>#N/A</v>
          </cell>
          <cell r="T85" t="e">
            <v>#N/A</v>
          </cell>
          <cell r="U85" t="e">
            <v>#N/A</v>
          </cell>
          <cell r="V85" t="e">
            <v>#N/A</v>
          </cell>
          <cell r="W85" t="e">
            <v>#N/A</v>
          </cell>
          <cell r="X85">
            <v>0</v>
          </cell>
          <cell r="Y85" t="e">
            <v>#N/A</v>
          </cell>
          <cell r="Z85" t="e">
            <v>#N/A</v>
          </cell>
          <cell r="AA85" t="e">
            <v>#N/A</v>
          </cell>
          <cell r="AB85" t="e">
            <v>#N/A</v>
          </cell>
          <cell r="AC85" t="e">
            <v>#N/A</v>
          </cell>
          <cell r="AD85" t="e">
            <v>#N/A</v>
          </cell>
          <cell r="AE85" t="e">
            <v>#N/A</v>
          </cell>
          <cell r="AF85">
            <v>0</v>
          </cell>
          <cell r="AG85" t="str">
            <v>HABILITADO</v>
          </cell>
          <cell r="AH85" t="e">
            <v>#N/A</v>
          </cell>
          <cell r="AI85" t="e">
            <v>#N/A</v>
          </cell>
          <cell r="AJ85" t="e">
            <v>#N/A</v>
          </cell>
          <cell r="AK85" t="e">
            <v>#N/A</v>
          </cell>
          <cell r="AL85" t="e">
            <v>#N/A</v>
          </cell>
          <cell r="AM85" t="e">
            <v>#N/A</v>
          </cell>
          <cell r="AN85" t="str">
            <v xml:space="preserve"> </v>
          </cell>
          <cell r="AO85" t="str">
            <v>NO</v>
          </cell>
          <cell r="AP85">
            <v>0</v>
          </cell>
          <cell r="AQ85" t="str">
            <v>HABILITADO</v>
          </cell>
          <cell r="AR85" t="str">
            <v xml:space="preserve">VIRGINIA DEL TRANSITO DASVALOS CACERES </v>
          </cell>
          <cell r="AS85" t="str">
            <v>5.864.634-2</v>
          </cell>
          <cell r="AT85" t="str">
            <v>CALLE CAUTIN 2835</v>
          </cell>
          <cell r="AU85">
            <v>0</v>
          </cell>
          <cell r="AV85">
            <v>979471655</v>
          </cell>
          <cell r="AW85" t="str">
            <v>MAVEGASUSY@GMAIL.COM</v>
          </cell>
          <cell r="AX85">
            <v>0</v>
          </cell>
          <cell r="AY85" t="str">
            <v>NO</v>
          </cell>
          <cell r="AZ85">
            <v>0</v>
          </cell>
          <cell r="BA85">
            <v>0</v>
          </cell>
          <cell r="BB85">
            <v>0</v>
          </cell>
          <cell r="BC85">
            <v>0</v>
          </cell>
          <cell r="BD85">
            <v>0</v>
          </cell>
          <cell r="BE85">
            <v>0</v>
          </cell>
          <cell r="BF85">
            <v>0</v>
          </cell>
          <cell r="BG85">
            <v>0</v>
          </cell>
          <cell r="BH85" t="str">
            <v>IQUIQUE</v>
          </cell>
          <cell r="BI85" t="str">
            <v>IQUIQUE</v>
          </cell>
          <cell r="BJ85" t="str">
            <v>POBLACIÓN RUBEN GODOY</v>
          </cell>
          <cell r="BK85">
            <v>3040</v>
          </cell>
          <cell r="BL85">
            <v>3040</v>
          </cell>
          <cell r="BM85">
            <v>0</v>
          </cell>
          <cell r="BN85" t="str">
            <v>NUEVO</v>
          </cell>
          <cell r="BO85" t="str">
            <v>SITUACIONAL</v>
          </cell>
          <cell r="BP85" t="str">
            <v>CAMARAS</v>
          </cell>
          <cell r="BQ85">
            <v>0</v>
          </cell>
          <cell r="BR85">
            <v>6</v>
          </cell>
          <cell r="BS85">
            <v>42948</v>
          </cell>
          <cell r="BT85">
            <v>43070</v>
          </cell>
          <cell r="BU85" t="str">
            <v xml:space="preserve">REDUCIR LA OCURRENCIA DE DELITOS Y CONSUMO DE DROGAS  CON LA INSTALACIÓN DE CAMARAS DE VIGILANCIA </v>
          </cell>
          <cell r="BV85">
            <v>0</v>
          </cell>
          <cell r="BW85">
            <v>8000000</v>
          </cell>
          <cell r="BX85">
            <v>0</v>
          </cell>
          <cell r="BY85">
            <v>0</v>
          </cell>
          <cell r="BZ85">
            <v>8000000</v>
          </cell>
          <cell r="CA85">
            <v>0</v>
          </cell>
          <cell r="CB85" t="str">
            <v>VILLA TELECOM</v>
          </cell>
          <cell r="CC85" t="str">
            <v>ANTOIO VILLAFAÑA VACIAN</v>
          </cell>
          <cell r="CD85">
            <v>7899999</v>
          </cell>
          <cell r="CE85" t="str">
            <v>SI</v>
          </cell>
          <cell r="CF85">
            <v>0</v>
          </cell>
          <cell r="CG85">
            <v>0</v>
          </cell>
          <cell r="CH85">
            <v>0</v>
          </cell>
          <cell r="CI85" t="str">
            <v>INADMISIBLE</v>
          </cell>
          <cell r="CJ85" t="str">
            <v>INSTITUCIÓN NO REGISTRA VALIDACIÓN - NO INCORPORA CERTIFICADO DE VIGENCIA DE LA CUENTA BANCARIA</v>
          </cell>
          <cell r="CK85">
            <v>0</v>
          </cell>
          <cell r="CL85">
            <v>0</v>
          </cell>
          <cell r="CM85">
            <v>0</v>
          </cell>
          <cell r="CN85" t="str">
            <v>NO</v>
          </cell>
          <cell r="CO85">
            <v>0</v>
          </cell>
          <cell r="CP85">
            <v>0</v>
          </cell>
          <cell r="CQ85">
            <v>0</v>
          </cell>
          <cell r="CR85">
            <v>0</v>
          </cell>
          <cell r="CS85">
            <v>0</v>
          </cell>
          <cell r="CT85">
            <v>0</v>
          </cell>
          <cell r="CU85">
            <v>0</v>
          </cell>
          <cell r="CV85">
            <v>0</v>
          </cell>
          <cell r="CW85">
            <v>0</v>
          </cell>
          <cell r="CX85">
            <v>0</v>
          </cell>
          <cell r="CY85" t="str">
            <v/>
          </cell>
          <cell r="CZ85" t="str">
            <v>INADMISIBLE</v>
          </cell>
          <cell r="DA85">
            <v>0</v>
          </cell>
          <cell r="DB85">
            <v>0</v>
          </cell>
          <cell r="DC85">
            <v>0</v>
          </cell>
          <cell r="DD85">
            <v>0</v>
          </cell>
          <cell r="DE85">
            <v>0</v>
          </cell>
          <cell r="DF85">
            <v>0</v>
          </cell>
          <cell r="DG85" t="str">
            <v/>
          </cell>
          <cell r="DH85" t="str">
            <v/>
          </cell>
          <cell r="DI85">
            <v>0</v>
          </cell>
          <cell r="DJ85">
            <v>0</v>
          </cell>
          <cell r="DK85">
            <v>0</v>
          </cell>
          <cell r="DL85">
            <v>0</v>
          </cell>
          <cell r="DM85">
            <v>0</v>
          </cell>
          <cell r="DN85">
            <v>77</v>
          </cell>
          <cell r="DO85" t="str">
            <v>INADMISIBLE</v>
          </cell>
          <cell r="DP85">
            <v>0</v>
          </cell>
          <cell r="DQ85">
            <v>0</v>
          </cell>
        </row>
        <row r="86">
          <cell r="D86">
            <v>78</v>
          </cell>
          <cell r="E86" t="str">
            <v>65.567.740-2</v>
          </cell>
          <cell r="F86" t="str">
            <v>QUIERO MI BARRIO</v>
          </cell>
          <cell r="G86" t="str">
            <v>JUNTA DE VECINOS DRAGÓN TRIUNFADOR</v>
          </cell>
          <cell r="H86" t="str">
            <v>HABILITADO</v>
          </cell>
          <cell r="I86" t="str">
            <v>Validada</v>
          </cell>
          <cell r="J86">
            <v>42874.505300925928</v>
          </cell>
          <cell r="K86">
            <v>43127</v>
          </cell>
          <cell r="L86" t="str">
            <v>DIRECTIVA VIGENTE</v>
          </cell>
          <cell r="M86" t="str">
            <v>OK</v>
          </cell>
          <cell r="N86" t="str">
            <v>OK</v>
          </cell>
          <cell r="O86">
            <v>0</v>
          </cell>
          <cell r="P86">
            <v>78</v>
          </cell>
          <cell r="Q86">
            <v>0</v>
          </cell>
          <cell r="R86" t="str">
            <v>Pedro Prado 2432</v>
          </cell>
          <cell r="S86" t="str">
            <v>Iquique</v>
          </cell>
          <cell r="T86" t="str">
            <v>Iquique</v>
          </cell>
          <cell r="U86">
            <v>954847567</v>
          </cell>
          <cell r="V86">
            <v>954847567</v>
          </cell>
          <cell r="W86" t="str">
            <v>m.ganga.solar@gmail.com</v>
          </cell>
          <cell r="X86">
            <v>0</v>
          </cell>
          <cell r="Y86">
            <v>42031</v>
          </cell>
          <cell r="Z86">
            <v>43127</v>
          </cell>
          <cell r="AA86">
            <v>33366</v>
          </cell>
          <cell r="AB86">
            <v>13657751176</v>
          </cell>
          <cell r="AC86" t="str">
            <v>Junta de vecinos Dragón Triunfador</v>
          </cell>
          <cell r="AD86" t="str">
            <v>BANCO ESTADO DE CHILE</v>
          </cell>
          <cell r="AE86" t="str">
            <v>CUENTA DE AHORROS</v>
          </cell>
          <cell r="AF86">
            <v>0</v>
          </cell>
          <cell r="AG86" t="str">
            <v>HABILITADO</v>
          </cell>
          <cell r="AH86" t="str">
            <v>Mario Araya Cerda</v>
          </cell>
          <cell r="AI86" t="str">
            <v>6.239.530-3</v>
          </cell>
          <cell r="AJ86" t="str">
            <v>Salvador Allende 2432</v>
          </cell>
          <cell r="AK86">
            <v>954847567</v>
          </cell>
          <cell r="AL86">
            <v>954847567</v>
          </cell>
          <cell r="AM86" t="str">
            <v>m.ganga.solar@gmail.com</v>
          </cell>
          <cell r="AN86" t="str">
            <v xml:space="preserve"> </v>
          </cell>
          <cell r="AO86" t="str">
            <v>NO</v>
          </cell>
          <cell r="AP86">
            <v>0</v>
          </cell>
          <cell r="AQ86" t="str">
            <v>HABILITADO</v>
          </cell>
          <cell r="AR86" t="str">
            <v>ITALO ARAYA MARINOVIC</v>
          </cell>
          <cell r="AS86" t="str">
            <v>15.924.336-4</v>
          </cell>
          <cell r="AT86">
            <v>0</v>
          </cell>
          <cell r="AU86">
            <v>0</v>
          </cell>
          <cell r="AV86">
            <v>0</v>
          </cell>
          <cell r="AW86">
            <v>0</v>
          </cell>
          <cell r="AX86">
            <v>0</v>
          </cell>
          <cell r="AY86" t="str">
            <v>NO</v>
          </cell>
          <cell r="AZ86">
            <v>0</v>
          </cell>
          <cell r="BA86">
            <v>0</v>
          </cell>
          <cell r="BB86">
            <v>0</v>
          </cell>
          <cell r="BC86">
            <v>0</v>
          </cell>
          <cell r="BD86">
            <v>0</v>
          </cell>
          <cell r="BE86">
            <v>0</v>
          </cell>
          <cell r="BF86">
            <v>0</v>
          </cell>
          <cell r="BG86">
            <v>0</v>
          </cell>
          <cell r="BH86" t="str">
            <v>IQUIQUE</v>
          </cell>
          <cell r="BI86" t="str">
            <v>IQUIQUE</v>
          </cell>
          <cell r="BJ86">
            <v>0</v>
          </cell>
          <cell r="BK86">
            <v>0</v>
          </cell>
          <cell r="BL86">
            <v>0</v>
          </cell>
          <cell r="BM86" t="e">
            <v>#DIV/0!</v>
          </cell>
          <cell r="BN86" t="str">
            <v>NUEVO</v>
          </cell>
          <cell r="BO86" t="str">
            <v>SITUACIONAL</v>
          </cell>
          <cell r="BP86" t="str">
            <v>CAMARAS</v>
          </cell>
          <cell r="BQ86">
            <v>0</v>
          </cell>
          <cell r="BR86">
            <v>6</v>
          </cell>
          <cell r="BS86">
            <v>42948</v>
          </cell>
          <cell r="BT86">
            <v>43132</v>
          </cell>
          <cell r="BU86">
            <v>0</v>
          </cell>
          <cell r="BV86">
            <v>0</v>
          </cell>
          <cell r="BW86">
            <v>8000000</v>
          </cell>
          <cell r="BX86">
            <v>0</v>
          </cell>
          <cell r="BY86">
            <v>0</v>
          </cell>
          <cell r="BZ86">
            <v>8000000</v>
          </cell>
          <cell r="CA86">
            <v>0</v>
          </cell>
          <cell r="CB86" t="str">
            <v>VILLA TELECOM</v>
          </cell>
          <cell r="CC86" t="str">
            <v>ANTOIO VILLAFAÑA VACIAN</v>
          </cell>
          <cell r="CD86">
            <v>7899999</v>
          </cell>
          <cell r="CE86" t="str">
            <v>SI</v>
          </cell>
          <cell r="CF86" t="str">
            <v>SI</v>
          </cell>
          <cell r="CG86">
            <v>0</v>
          </cell>
          <cell r="CH86">
            <v>0</v>
          </cell>
          <cell r="CI86" t="str">
            <v>ADMISIBLE</v>
          </cell>
          <cell r="CJ86" t="str">
            <v>SIN OBSERVACIONES DE ADMISIBILIDAD</v>
          </cell>
          <cell r="CK86">
            <v>0</v>
          </cell>
          <cell r="CL86">
            <v>0</v>
          </cell>
          <cell r="CM86">
            <v>0</v>
          </cell>
          <cell r="CN86" t="str">
            <v>NO</v>
          </cell>
          <cell r="CO86">
            <v>0</v>
          </cell>
          <cell r="CP86">
            <v>0</v>
          </cell>
          <cell r="CQ86" t="str">
            <v>NO</v>
          </cell>
          <cell r="CR86" t="str">
            <v>JORGE ESCALONA</v>
          </cell>
          <cell r="CS86" t="str">
            <v>1. NO SE EXHIBE COMPROMISO O PLAN DE MANTENIMIENTO. 
2. NO HAY CURRICULUM DEL PERSONAL TECNICO QUE INSTALARÁ LAS CAMARAS.</v>
          </cell>
          <cell r="CT86" t="str">
            <v>SITUACIONAL</v>
          </cell>
          <cell r="CU86" t="str">
            <v>Iquique</v>
          </cell>
          <cell r="CV86">
            <v>8000000</v>
          </cell>
          <cell r="CW86">
            <v>8000000</v>
          </cell>
          <cell r="CX86">
            <v>0</v>
          </cell>
          <cell r="CY86">
            <v>0.74249999999999994</v>
          </cell>
          <cell r="CZ86" t="str">
            <v>ELEGIBLE</v>
          </cell>
          <cell r="DA86">
            <v>0</v>
          </cell>
          <cell r="DB86">
            <v>8000000</v>
          </cell>
          <cell r="DC86">
            <v>8000000</v>
          </cell>
          <cell r="DD86">
            <v>0</v>
          </cell>
          <cell r="DE86" t="str">
            <v>NO ADJUDICADO</v>
          </cell>
          <cell r="DF86">
            <v>0</v>
          </cell>
          <cell r="DG86" t="str">
            <v/>
          </cell>
          <cell r="DH86" t="str">
            <v/>
          </cell>
          <cell r="DI86">
            <v>0</v>
          </cell>
          <cell r="DJ86">
            <v>0</v>
          </cell>
          <cell r="DK86">
            <v>0</v>
          </cell>
          <cell r="DL86">
            <v>0</v>
          </cell>
          <cell r="DM86">
            <v>0</v>
          </cell>
          <cell r="DN86">
            <v>78</v>
          </cell>
          <cell r="DO86" t="str">
            <v>NO ADJUDICADO</v>
          </cell>
          <cell r="DP86">
            <v>0</v>
          </cell>
          <cell r="DQ86">
            <v>0</v>
          </cell>
        </row>
        <row r="87">
          <cell r="D87">
            <v>79</v>
          </cell>
          <cell r="E87" t="str">
            <v>75.975.970-2</v>
          </cell>
          <cell r="F87" t="str">
            <v>SISTEMA DE ENERGÍA FOTOVOLTAICA PARA MEJORAR LA SEGURIDAD Y CALIDAD DE VIDA DEL PUEBLO DE SOGA</v>
          </cell>
          <cell r="G87" t="str">
            <v>COMUNIDAD INDIGENA AYMARA DEL PUEBLO DE SOGA</v>
          </cell>
          <cell r="H87" t="str">
            <v>INHABILITADO</v>
          </cell>
          <cell r="I87" t="str">
            <v>Validada</v>
          </cell>
          <cell r="J87">
            <v>42866.520069444443</v>
          </cell>
          <cell r="K87">
            <v>43544</v>
          </cell>
          <cell r="L87" t="str">
            <v>DIRECTIVA VIGENTE</v>
          </cell>
          <cell r="M87" t="str">
            <v>OK</v>
          </cell>
          <cell r="N87" t="str">
            <v>OK</v>
          </cell>
          <cell r="O87">
            <v>0</v>
          </cell>
          <cell r="P87">
            <v>79</v>
          </cell>
          <cell r="Q87">
            <v>0</v>
          </cell>
          <cell r="R87" t="str">
            <v>PUEBLO DE SOGA SIN NUMERO</v>
          </cell>
          <cell r="S87" t="str">
            <v>Tamarugal</v>
          </cell>
          <cell r="T87" t="str">
            <v>Huara</v>
          </cell>
          <cell r="U87">
            <v>0</v>
          </cell>
          <cell r="V87">
            <v>964724851</v>
          </cell>
          <cell r="W87" t="str">
            <v>comunidaddesoga@gmail.com</v>
          </cell>
          <cell r="X87">
            <v>0</v>
          </cell>
          <cell r="Y87" t="str">
            <v>0000-00-00</v>
          </cell>
          <cell r="Z87">
            <v>43544</v>
          </cell>
          <cell r="AA87">
            <v>36410</v>
          </cell>
          <cell r="AB87">
            <v>1366161240</v>
          </cell>
          <cell r="AC87" t="str">
            <v>COMUNIDAD INDIGENA AYMARA DEL PUEBLO DE SOGA</v>
          </cell>
          <cell r="AD87" t="str">
            <v>BANCO ESTADO DE CHILE</v>
          </cell>
          <cell r="AE87" t="str">
            <v>CUENTA DE AHORROS</v>
          </cell>
          <cell r="AF87">
            <v>0</v>
          </cell>
          <cell r="AG87" t="str">
            <v>INHABILITADO</v>
          </cell>
          <cell r="AH87" t="str">
            <v>JORGE EUSTAQUIO CHOQUE RAMOS</v>
          </cell>
          <cell r="AI87" t="str">
            <v>6.720.367-4</v>
          </cell>
          <cell r="AJ87" t="str">
            <v>sotomayor 62</v>
          </cell>
          <cell r="AK87">
            <v>0</v>
          </cell>
          <cell r="AL87">
            <v>964724851</v>
          </cell>
          <cell r="AM87" t="str">
            <v>jimena.choque@hotmail.com</v>
          </cell>
          <cell r="AN87" t="str">
            <v xml:space="preserve"> </v>
          </cell>
          <cell r="AO87" t="str">
            <v>NO</v>
          </cell>
          <cell r="AP87">
            <v>0</v>
          </cell>
          <cell r="AQ87" t="str">
            <v>HABILITADO</v>
          </cell>
          <cell r="AR87" t="str">
            <v>JORGE EUSTAQUIO CHOQUE RAMOS</v>
          </cell>
          <cell r="AS87" t="str">
            <v>6.720.367-4</v>
          </cell>
          <cell r="AT87" t="str">
            <v>SOTOMAYOR 64</v>
          </cell>
          <cell r="AU87">
            <v>0</v>
          </cell>
          <cell r="AV87">
            <v>964724851</v>
          </cell>
          <cell r="AW87" t="str">
            <v>CHOQUERAMOSJORGE@GMAIL.COM</v>
          </cell>
          <cell r="AX87">
            <v>0</v>
          </cell>
          <cell r="AY87" t="str">
            <v>NO</v>
          </cell>
          <cell r="AZ87">
            <v>0</v>
          </cell>
          <cell r="BA87" t="str">
            <v xml:space="preserve">HECTOR JACOB SAN MARTIN CERECEDA </v>
          </cell>
          <cell r="BB87" t="str">
            <v>13.783.461-8</v>
          </cell>
          <cell r="BC87" t="str">
            <v>ESMERALDA 528, DEPTO. 73</v>
          </cell>
          <cell r="BD87">
            <v>0</v>
          </cell>
          <cell r="BE87">
            <v>987744296</v>
          </cell>
          <cell r="BF87" t="str">
            <v>HECTOR.SANMARTIN@GMAIL.COM</v>
          </cell>
          <cell r="BG87">
            <v>0</v>
          </cell>
          <cell r="BH87" t="str">
            <v>TAMARUGAL</v>
          </cell>
          <cell r="BI87" t="str">
            <v>HUARA</v>
          </cell>
          <cell r="BJ87" t="str">
            <v>SOGA</v>
          </cell>
          <cell r="BK87">
            <v>14</v>
          </cell>
          <cell r="BL87">
            <v>150</v>
          </cell>
          <cell r="BM87">
            <v>0</v>
          </cell>
          <cell r="BN87" t="str">
            <v>NUEVO</v>
          </cell>
          <cell r="BO87" t="str">
            <v>SITUACIONAL</v>
          </cell>
          <cell r="BP87" t="str">
            <v>ILUMINACIÓN</v>
          </cell>
          <cell r="BQ87">
            <v>0</v>
          </cell>
          <cell r="BR87">
            <v>6</v>
          </cell>
          <cell r="BS87">
            <v>42917</v>
          </cell>
          <cell r="BT87">
            <v>43099</v>
          </cell>
          <cell r="BU87" t="str">
            <v xml:space="preserve">MEJORAR CALIDAD DE VIDA DE LOS POBLADORES IMPLEMENTANDO UN SISTEMA DE ENERGIA LIMPIA </v>
          </cell>
          <cell r="BV87">
            <v>0</v>
          </cell>
          <cell r="BW87">
            <v>19981710</v>
          </cell>
          <cell r="BX87">
            <v>100000</v>
          </cell>
          <cell r="BY87">
            <v>0</v>
          </cell>
          <cell r="BZ87">
            <v>20081710</v>
          </cell>
          <cell r="CA87">
            <v>0</v>
          </cell>
          <cell r="CB87" t="str">
            <v>SEG PROYECT LTDA</v>
          </cell>
          <cell r="CC87" t="str">
            <v>FRANCISCO BARREDA PANIAGUA</v>
          </cell>
          <cell r="CD87">
            <v>18931710</v>
          </cell>
          <cell r="CE87" t="str">
            <v>NO</v>
          </cell>
          <cell r="CF87">
            <v>0</v>
          </cell>
          <cell r="CG87">
            <v>0</v>
          </cell>
          <cell r="CH87">
            <v>0</v>
          </cell>
          <cell r="CI87" t="str">
            <v>INADMISIBLE</v>
          </cell>
          <cell r="CJ87" t="str">
            <v>INSTITUCIÓN INHABILITADA</v>
          </cell>
          <cell r="CK87">
            <v>0</v>
          </cell>
          <cell r="CL87">
            <v>0</v>
          </cell>
          <cell r="CM87">
            <v>0</v>
          </cell>
          <cell r="CN87" t="str">
            <v>NO</v>
          </cell>
          <cell r="CO87">
            <v>0</v>
          </cell>
          <cell r="CP87">
            <v>0</v>
          </cell>
          <cell r="CQ87">
            <v>0</v>
          </cell>
          <cell r="CR87">
            <v>0</v>
          </cell>
          <cell r="CS87">
            <v>0</v>
          </cell>
          <cell r="CT87">
            <v>0</v>
          </cell>
          <cell r="CU87">
            <v>0</v>
          </cell>
          <cell r="CV87">
            <v>0</v>
          </cell>
          <cell r="CW87">
            <v>0</v>
          </cell>
          <cell r="CX87">
            <v>0</v>
          </cell>
          <cell r="CY87" t="str">
            <v/>
          </cell>
          <cell r="CZ87" t="str">
            <v>INADMISIBLE</v>
          </cell>
          <cell r="DA87">
            <v>0</v>
          </cell>
          <cell r="DB87">
            <v>0</v>
          </cell>
          <cell r="DC87">
            <v>0</v>
          </cell>
          <cell r="DD87">
            <v>0</v>
          </cell>
          <cell r="DE87">
            <v>0</v>
          </cell>
          <cell r="DF87">
            <v>0</v>
          </cell>
          <cell r="DG87" t="str">
            <v/>
          </cell>
          <cell r="DH87" t="str">
            <v/>
          </cell>
          <cell r="DI87">
            <v>0</v>
          </cell>
          <cell r="DJ87">
            <v>0</v>
          </cell>
          <cell r="DK87">
            <v>0</v>
          </cell>
          <cell r="DL87">
            <v>0</v>
          </cell>
          <cell r="DM87">
            <v>0</v>
          </cell>
          <cell r="DN87">
            <v>79</v>
          </cell>
          <cell r="DO87" t="str">
            <v>INADMISIBLE</v>
          </cell>
          <cell r="DP87">
            <v>0</v>
          </cell>
          <cell r="DQ87">
            <v>0</v>
          </cell>
        </row>
        <row r="88">
          <cell r="D88">
            <v>80</v>
          </cell>
          <cell r="E88" t="str">
            <v>65.050.613-8</v>
          </cell>
          <cell r="F88" t="str">
            <v>ILUMINANDO NUESTRO PUEBLO</v>
          </cell>
          <cell r="G88" t="str">
            <v>ORGANIZACION COMUNITARIA TARAPACA ANCESTRAL</v>
          </cell>
          <cell r="H88" t="str">
            <v>HABILITADO</v>
          </cell>
          <cell r="I88" t="str">
            <v>Validada</v>
          </cell>
          <cell r="J88">
            <v>42829.542129629626</v>
          </cell>
          <cell r="K88">
            <v>42402</v>
          </cell>
          <cell r="L88" t="str">
            <v>DIRECTIVA VIGENTE</v>
          </cell>
          <cell r="M88" t="str">
            <v>OK</v>
          </cell>
          <cell r="N88" t="str">
            <v>OK</v>
          </cell>
          <cell r="O88">
            <v>0</v>
          </cell>
          <cell r="P88">
            <v>80</v>
          </cell>
          <cell r="Q88">
            <v>0</v>
          </cell>
          <cell r="R88" t="str">
            <v>LOS LLAMEROS 3014</v>
          </cell>
          <cell r="S88" t="str">
            <v>Iquique</v>
          </cell>
          <cell r="T88" t="str">
            <v>Iquique</v>
          </cell>
          <cell r="U88">
            <v>0</v>
          </cell>
          <cell r="V88">
            <v>968105303</v>
          </cell>
          <cell r="W88" t="str">
            <v>octarapacaancestral@gmail.com</v>
          </cell>
          <cell r="X88">
            <v>0</v>
          </cell>
          <cell r="Y88">
            <v>41307</v>
          </cell>
          <cell r="Z88">
            <v>42402</v>
          </cell>
          <cell r="AA88">
            <v>40766</v>
          </cell>
          <cell r="AB88">
            <v>1366197938</v>
          </cell>
          <cell r="AC88" t="str">
            <v>ORGANIZACION COMUNITARIA TARAPACA ANCESTRAL</v>
          </cell>
          <cell r="AD88" t="str">
            <v>BANCO ESTADO DE CHILE</v>
          </cell>
          <cell r="AE88" t="str">
            <v>CUENTA DE AHORROS</v>
          </cell>
          <cell r="AF88">
            <v>0</v>
          </cell>
          <cell r="AG88" t="str">
            <v>HABILITADO</v>
          </cell>
          <cell r="AH88" t="str">
            <v>OSCAR LORENZO SCIARAFFIA VERNAL</v>
          </cell>
          <cell r="AI88" t="str">
            <v>7.134.380-4</v>
          </cell>
          <cell r="AJ88" t="str">
            <v>LOS LLAMEROS 3014</v>
          </cell>
          <cell r="AK88">
            <v>0</v>
          </cell>
          <cell r="AL88">
            <v>968105303</v>
          </cell>
          <cell r="AM88" t="str">
            <v>lorenoscar@hotmail.com</v>
          </cell>
          <cell r="AN88" t="str">
            <v xml:space="preserve"> </v>
          </cell>
          <cell r="AO88" t="str">
            <v>NO</v>
          </cell>
          <cell r="AP88">
            <v>0</v>
          </cell>
          <cell r="AQ88" t="str">
            <v>HABILITADO</v>
          </cell>
          <cell r="AR88" t="str">
            <v>MARGARITA JOSEFINA JARA MEDRANO</v>
          </cell>
          <cell r="AS88" t="str">
            <v>6.097.993-6</v>
          </cell>
          <cell r="AT88">
            <v>0</v>
          </cell>
          <cell r="AU88">
            <v>0</v>
          </cell>
          <cell r="AV88">
            <v>0</v>
          </cell>
          <cell r="AW88">
            <v>0</v>
          </cell>
          <cell r="AX88">
            <v>0</v>
          </cell>
          <cell r="AY88" t="str">
            <v>NO</v>
          </cell>
          <cell r="AZ88">
            <v>0</v>
          </cell>
          <cell r="BA88" t="str">
            <v xml:space="preserve">PABLO ALBERTO BARRIENTOS SANCHEZ </v>
          </cell>
          <cell r="BB88" t="str">
            <v>7.707.086-9</v>
          </cell>
          <cell r="BC88">
            <v>0</v>
          </cell>
          <cell r="BD88">
            <v>0</v>
          </cell>
          <cell r="BE88">
            <v>0</v>
          </cell>
          <cell r="BF88">
            <v>0</v>
          </cell>
          <cell r="BG88">
            <v>0</v>
          </cell>
          <cell r="BH88" t="str">
            <v>TAMARUGAL</v>
          </cell>
          <cell r="BI88" t="str">
            <v>HUARA</v>
          </cell>
          <cell r="BJ88" t="str">
            <v xml:space="preserve">POBLADO TARAPACÁ </v>
          </cell>
          <cell r="BK88">
            <v>0</v>
          </cell>
          <cell r="BL88">
            <v>0</v>
          </cell>
          <cell r="BM88" t="e">
            <v>#DIV/0!</v>
          </cell>
          <cell r="BN88" t="str">
            <v>NUEVO</v>
          </cell>
          <cell r="BO88" t="str">
            <v>SITUACIONAL</v>
          </cell>
          <cell r="BP88" t="str">
            <v>ILUMINACIÓN</v>
          </cell>
          <cell r="BQ88">
            <v>0</v>
          </cell>
          <cell r="BR88" t="str">
            <v>INGRESAR SOLO NUMERO DE CANTIDAD DE MESES A EJECUTAR</v>
          </cell>
          <cell r="BS88" t="str">
            <v>INGRESAR FECHA</v>
          </cell>
          <cell r="BT88" t="e">
            <v>#VALUE!</v>
          </cell>
          <cell r="BU88">
            <v>0</v>
          </cell>
          <cell r="BV88">
            <v>0</v>
          </cell>
          <cell r="BW88">
            <v>17095000</v>
          </cell>
          <cell r="BX88">
            <v>0</v>
          </cell>
          <cell r="BY88">
            <v>0</v>
          </cell>
          <cell r="BZ88">
            <v>17095000</v>
          </cell>
          <cell r="CA88">
            <v>0</v>
          </cell>
          <cell r="CB88" t="str">
            <v>ECAR SOLAR LTDA</v>
          </cell>
          <cell r="CC88" t="str">
            <v>EDWAR LABRA AGUIRRE</v>
          </cell>
          <cell r="CD88">
            <v>16065000</v>
          </cell>
          <cell r="CE88" t="str">
            <v>SI</v>
          </cell>
          <cell r="CF88">
            <v>0</v>
          </cell>
          <cell r="CG88">
            <v>0</v>
          </cell>
          <cell r="CH88">
            <v>0</v>
          </cell>
          <cell r="CI88" t="str">
            <v>ADMISIBLE</v>
          </cell>
          <cell r="CJ88" t="str">
            <v>SIN OBSERVACIONES DE ADMISIBILIDAD</v>
          </cell>
          <cell r="CK88" t="str">
            <v>CHEQUEAR CALCULO LUMINICO</v>
          </cell>
          <cell r="CL88">
            <v>0</v>
          </cell>
          <cell r="CM88">
            <v>0</v>
          </cell>
          <cell r="CN88" t="str">
            <v>NO</v>
          </cell>
          <cell r="CO88">
            <v>0</v>
          </cell>
          <cell r="CP88">
            <v>0</v>
          </cell>
          <cell r="CQ88" t="str">
            <v>NO</v>
          </cell>
          <cell r="CR88" t="str">
            <v>RENE LAMBERT</v>
          </cell>
          <cell r="CS88"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CT88" t="str">
            <v>SITUACIONAL</v>
          </cell>
          <cell r="CU88" t="str">
            <v>Iquique</v>
          </cell>
          <cell r="CV88">
            <v>17095000</v>
          </cell>
          <cell r="CW88">
            <v>0</v>
          </cell>
          <cell r="CX88">
            <v>17095000</v>
          </cell>
          <cell r="CY88">
            <v>0.58949999999999991</v>
          </cell>
          <cell r="CZ88" t="str">
            <v>NO ELEGIBLE</v>
          </cell>
          <cell r="DA88">
            <v>0</v>
          </cell>
          <cell r="DB88">
            <v>0</v>
          </cell>
          <cell r="DC88">
            <v>0</v>
          </cell>
          <cell r="DD88">
            <v>0</v>
          </cell>
          <cell r="DE88">
            <v>0</v>
          </cell>
          <cell r="DF88">
            <v>0</v>
          </cell>
          <cell r="DG88" t="str">
            <v/>
          </cell>
          <cell r="DH88" t="str">
            <v/>
          </cell>
          <cell r="DI88">
            <v>0</v>
          </cell>
          <cell r="DJ88">
            <v>0</v>
          </cell>
          <cell r="DK88">
            <v>0</v>
          </cell>
          <cell r="DL88">
            <v>0</v>
          </cell>
          <cell r="DM88">
            <v>0</v>
          </cell>
          <cell r="DN88">
            <v>80</v>
          </cell>
          <cell r="DO88" t="str">
            <v>NO ELEGIBLE</v>
          </cell>
          <cell r="DP88">
            <v>0</v>
          </cell>
          <cell r="DQ88">
            <v>0</v>
          </cell>
        </row>
        <row r="89">
          <cell r="D89">
            <v>81</v>
          </cell>
          <cell r="E89" t="str">
            <v>65.096.361-k</v>
          </cell>
          <cell r="F89" t="str">
            <v>PROGRAMA DE ACOMPAÑAMIENTO SEMBRANDO LUZ Y ESPERANZA</v>
          </cell>
          <cell r="G89" t="str">
            <v>CENTRO CULTURAL, SOCIAL Y DEPORTIVO LA VISION DEL REINO</v>
          </cell>
          <cell r="H89" t="str">
            <v>HABILITADO</v>
          </cell>
          <cell r="I89" t="str">
            <v>Validada</v>
          </cell>
          <cell r="J89">
            <v>42846.538553240738</v>
          </cell>
          <cell r="K89">
            <v>43909</v>
          </cell>
          <cell r="L89" t="str">
            <v>DIRECTIVA VIGENTE</v>
          </cell>
          <cell r="M89" t="str">
            <v>OK</v>
          </cell>
          <cell r="N89" t="str">
            <v>OK</v>
          </cell>
          <cell r="O89">
            <v>0</v>
          </cell>
          <cell r="P89">
            <v>81</v>
          </cell>
          <cell r="Q89">
            <v>0</v>
          </cell>
          <cell r="R89" t="str">
            <v>AV Jerusalen 3851</v>
          </cell>
          <cell r="S89" t="str">
            <v>Iquique</v>
          </cell>
          <cell r="T89" t="str">
            <v>Alto Hospicio</v>
          </cell>
          <cell r="U89">
            <v>0</v>
          </cell>
          <cell r="V89">
            <v>978510749</v>
          </cell>
          <cell r="W89" t="str">
            <v>cclavisiondelreino@gmail.com</v>
          </cell>
          <cell r="X89">
            <v>0</v>
          </cell>
          <cell r="Y89">
            <v>41883</v>
          </cell>
          <cell r="Z89">
            <v>43909</v>
          </cell>
          <cell r="AA89">
            <v>41883</v>
          </cell>
          <cell r="AB89">
            <v>1870576125</v>
          </cell>
          <cell r="AC89" t="str">
            <v>Centro Cultural,Social y Deportivo La Vision del Reino</v>
          </cell>
          <cell r="AD89" t="str">
            <v>BANCO ESTADO DE CHILE</v>
          </cell>
          <cell r="AE89" t="str">
            <v>CHEQUERA ELECTRONICA/ CUENTA VISTA</v>
          </cell>
          <cell r="AF89">
            <v>0</v>
          </cell>
          <cell r="AG89" t="str">
            <v>HABILITADO</v>
          </cell>
          <cell r="AH89" t="str">
            <v>Jair Jotam Ramos Rivera</v>
          </cell>
          <cell r="AI89" t="str">
            <v>15.924.128-9</v>
          </cell>
          <cell r="AJ89" t="str">
            <v>AV jerusalen3851</v>
          </cell>
          <cell r="AK89">
            <v>0</v>
          </cell>
          <cell r="AL89">
            <v>978510749</v>
          </cell>
          <cell r="AM89" t="str">
            <v>hno.jair@gmail.com</v>
          </cell>
          <cell r="AN89" t="str">
            <v xml:space="preserve"> </v>
          </cell>
          <cell r="AO89" t="str">
            <v>NO</v>
          </cell>
          <cell r="AP89">
            <v>0</v>
          </cell>
          <cell r="AQ89" t="str">
            <v>HABILITADO</v>
          </cell>
          <cell r="AR89" t="str">
            <v>CAROLINA VARAS SEGUEL</v>
          </cell>
          <cell r="AS89" t="str">
            <v>17.793.326-0</v>
          </cell>
          <cell r="AT89">
            <v>0</v>
          </cell>
          <cell r="AU89">
            <v>0</v>
          </cell>
          <cell r="AV89">
            <v>0</v>
          </cell>
          <cell r="AW89">
            <v>0</v>
          </cell>
          <cell r="AX89">
            <v>0</v>
          </cell>
          <cell r="AY89" t="str">
            <v>NO</v>
          </cell>
          <cell r="AZ89">
            <v>0</v>
          </cell>
          <cell r="BA89">
            <v>0</v>
          </cell>
          <cell r="BB89">
            <v>0</v>
          </cell>
          <cell r="BC89">
            <v>0</v>
          </cell>
          <cell r="BD89">
            <v>0</v>
          </cell>
          <cell r="BE89">
            <v>0</v>
          </cell>
          <cell r="BF89">
            <v>0</v>
          </cell>
          <cell r="BG89">
            <v>0</v>
          </cell>
          <cell r="BH89" t="str">
            <v>IQUIQUE</v>
          </cell>
          <cell r="BI89" t="str">
            <v>ALTO HOSPICIO</v>
          </cell>
          <cell r="BJ89" t="str">
            <v>SECTOR EL BORO</v>
          </cell>
          <cell r="BK89">
            <v>0</v>
          </cell>
          <cell r="BL89">
            <v>0</v>
          </cell>
          <cell r="BM89" t="e">
            <v>#DIV/0!</v>
          </cell>
          <cell r="BN89" t="str">
            <v>NUEVO</v>
          </cell>
          <cell r="BO89" t="str">
            <v>PSICOSOCIAL</v>
          </cell>
          <cell r="BP89">
            <v>0</v>
          </cell>
          <cell r="BQ89" t="str">
            <v>PREVENCIÓN INFANTOJUVENIL</v>
          </cell>
          <cell r="BR89" t="str">
            <v>INGRESAR SOLO NUMERO DE CANTIDAD DE MESES A EJECUTAR</v>
          </cell>
          <cell r="BS89" t="str">
            <v>INGRESAR FECHA</v>
          </cell>
          <cell r="BT89" t="e">
            <v>#VALUE!</v>
          </cell>
          <cell r="BU89">
            <v>0</v>
          </cell>
          <cell r="BV89">
            <v>0</v>
          </cell>
          <cell r="BW89">
            <v>11983985</v>
          </cell>
          <cell r="BX89">
            <v>0</v>
          </cell>
          <cell r="BY89">
            <v>0</v>
          </cell>
          <cell r="BZ89">
            <v>11983985</v>
          </cell>
          <cell r="CA89">
            <v>0</v>
          </cell>
          <cell r="CB89">
            <v>0</v>
          </cell>
          <cell r="CC89">
            <v>0</v>
          </cell>
          <cell r="CD89">
            <v>0</v>
          </cell>
          <cell r="CE89">
            <v>0</v>
          </cell>
          <cell r="CF89">
            <v>0</v>
          </cell>
          <cell r="CG89">
            <v>0</v>
          </cell>
          <cell r="CH89">
            <v>0</v>
          </cell>
          <cell r="CI89" t="str">
            <v>ADMISIBLE</v>
          </cell>
          <cell r="CJ89" t="str">
            <v>SIN OBSERVACIONES DE ADMISIBILIDAD</v>
          </cell>
          <cell r="CK89">
            <v>0</v>
          </cell>
          <cell r="CL89">
            <v>0</v>
          </cell>
          <cell r="CM89">
            <v>0</v>
          </cell>
          <cell r="CN89" t="str">
            <v>NO</v>
          </cell>
          <cell r="CO89">
            <v>0</v>
          </cell>
          <cell r="CP89">
            <v>0</v>
          </cell>
          <cell r="CQ89" t="str">
            <v>NO</v>
          </cell>
          <cell r="CR89" t="str">
            <v>RENE LAMBERT</v>
          </cell>
          <cell r="CS89"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CT89" t="str">
            <v>PSICOSOCIAL</v>
          </cell>
          <cell r="CU89" t="str">
            <v>Iquique</v>
          </cell>
          <cell r="CV89">
            <v>11983985</v>
          </cell>
          <cell r="CW89">
            <v>0</v>
          </cell>
          <cell r="CX89">
            <v>11983985</v>
          </cell>
          <cell r="CY89">
            <v>0.55449999999999999</v>
          </cell>
          <cell r="CZ89" t="str">
            <v>NO ELEGIBLE</v>
          </cell>
          <cell r="DA89">
            <v>0</v>
          </cell>
          <cell r="DB89">
            <v>0</v>
          </cell>
          <cell r="DC89">
            <v>0</v>
          </cell>
          <cell r="DD89">
            <v>0</v>
          </cell>
          <cell r="DE89">
            <v>0</v>
          </cell>
          <cell r="DF89">
            <v>0</v>
          </cell>
          <cell r="DG89" t="str">
            <v/>
          </cell>
          <cell r="DH89" t="str">
            <v/>
          </cell>
          <cell r="DI89">
            <v>0</v>
          </cell>
          <cell r="DJ89">
            <v>0</v>
          </cell>
          <cell r="DK89">
            <v>0</v>
          </cell>
          <cell r="DL89">
            <v>0</v>
          </cell>
          <cell r="DM89">
            <v>0</v>
          </cell>
          <cell r="DN89">
            <v>81</v>
          </cell>
          <cell r="DO89" t="str">
            <v>ADMISIBLE</v>
          </cell>
          <cell r="DP89">
            <v>0</v>
          </cell>
          <cell r="DQ89">
            <v>0</v>
          </cell>
        </row>
        <row r="90">
          <cell r="D90">
            <v>82</v>
          </cell>
          <cell r="E90" t="str">
            <v>65.012.005-1</v>
          </cell>
          <cell r="F90" t="str">
            <v>VECINOS ORGANIZADOS EN ALIANZA CON LA TELEVIGILANCIA</v>
          </cell>
          <cell r="G90" t="str">
            <v>JUNTA DE VECINOS REY DEL MAR</v>
          </cell>
          <cell r="H90" t="str">
            <v>HABILITADO</v>
          </cell>
          <cell r="I90" t="str">
            <v>Validada</v>
          </cell>
          <cell r="J90">
            <v>42836.429675925923</v>
          </cell>
          <cell r="K90">
            <v>43677</v>
          </cell>
          <cell r="L90" t="str">
            <v>DIRECTIVA VIGENTE</v>
          </cell>
          <cell r="M90" t="str">
            <v>OK</v>
          </cell>
          <cell r="N90" t="str">
            <v>OK</v>
          </cell>
          <cell r="O90">
            <v>0</v>
          </cell>
          <cell r="P90">
            <v>82</v>
          </cell>
          <cell r="Q90">
            <v>0</v>
          </cell>
          <cell r="R90" t="str">
            <v>Calle Dos 4674</v>
          </cell>
          <cell r="S90" t="str">
            <v>Iquique</v>
          </cell>
          <cell r="T90" t="str">
            <v>Iquique</v>
          </cell>
          <cell r="U90">
            <v>0</v>
          </cell>
          <cell r="V90">
            <v>994832093</v>
          </cell>
          <cell r="W90" t="str">
            <v>juntavecinosreydelmar@gmail.com</v>
          </cell>
          <cell r="X90">
            <v>0</v>
          </cell>
          <cell r="Y90">
            <v>42582</v>
          </cell>
          <cell r="Z90">
            <v>43677</v>
          </cell>
          <cell r="AA90">
            <v>39981</v>
          </cell>
          <cell r="AB90">
            <v>1260385868</v>
          </cell>
          <cell r="AC90" t="str">
            <v>Junta de Vecinos Rey del Mar</v>
          </cell>
          <cell r="AD90" t="str">
            <v>BANCO ESTADO DE CHILE</v>
          </cell>
          <cell r="AE90" t="str">
            <v>CUENTA DE AHORROS</v>
          </cell>
          <cell r="AF90">
            <v>0</v>
          </cell>
          <cell r="AG90" t="str">
            <v>HABILITADO</v>
          </cell>
          <cell r="AH90" t="str">
            <v>Sonia María Sandra Yáñez Muñoz</v>
          </cell>
          <cell r="AI90" t="str">
            <v>10.109.433-2</v>
          </cell>
          <cell r="AJ90" t="str">
            <v>Calle Dos 4667</v>
          </cell>
          <cell r="AK90">
            <v>0</v>
          </cell>
          <cell r="AL90">
            <v>90504132</v>
          </cell>
          <cell r="AM90" t="str">
            <v>soniamariasandrayanezmunoz@gmail.com</v>
          </cell>
          <cell r="AN90" t="str">
            <v xml:space="preserve"> </v>
          </cell>
          <cell r="AO90" t="str">
            <v>NO</v>
          </cell>
          <cell r="AP90">
            <v>0</v>
          </cell>
          <cell r="AQ90" t="str">
            <v>HABILITADO</v>
          </cell>
          <cell r="AR90" t="str">
            <v>EVELYN ARAVENA ARAVENA</v>
          </cell>
          <cell r="AS90" t="str">
            <v>17.410.613-4</v>
          </cell>
          <cell r="AT90">
            <v>0</v>
          </cell>
          <cell r="AU90">
            <v>0</v>
          </cell>
          <cell r="AV90">
            <v>0</v>
          </cell>
          <cell r="AW90">
            <v>0</v>
          </cell>
          <cell r="AX90">
            <v>0</v>
          </cell>
          <cell r="AY90" t="str">
            <v>NO</v>
          </cell>
          <cell r="AZ90">
            <v>0</v>
          </cell>
          <cell r="BA90">
            <v>0</v>
          </cell>
          <cell r="BB90">
            <v>0</v>
          </cell>
          <cell r="BC90">
            <v>0</v>
          </cell>
          <cell r="BD90">
            <v>0</v>
          </cell>
          <cell r="BE90">
            <v>0</v>
          </cell>
          <cell r="BF90">
            <v>0</v>
          </cell>
          <cell r="BG90">
            <v>0</v>
          </cell>
          <cell r="BH90" t="str">
            <v>IQUIQUE</v>
          </cell>
          <cell r="BI90" t="str">
            <v>IQUIQUE</v>
          </cell>
          <cell r="BJ90">
            <v>0</v>
          </cell>
          <cell r="BK90">
            <v>0</v>
          </cell>
          <cell r="BL90">
            <v>0</v>
          </cell>
          <cell r="BM90" t="e">
            <v>#DIV/0!</v>
          </cell>
          <cell r="BN90" t="str">
            <v>NUEVO</v>
          </cell>
          <cell r="BO90" t="str">
            <v>SITUACIONAL</v>
          </cell>
          <cell r="BP90" t="str">
            <v>CAMARAS</v>
          </cell>
          <cell r="BQ90">
            <v>0</v>
          </cell>
          <cell r="BR90">
            <v>6</v>
          </cell>
          <cell r="BS90">
            <v>42948</v>
          </cell>
          <cell r="BT90">
            <v>43132</v>
          </cell>
          <cell r="BU90" t="str">
            <v>Adquirir y realizar la instalación de una cámara de seguridad de alta tecnología y que funciones en coordinación con carabineros de Chile y el Municipio</v>
          </cell>
          <cell r="BV90">
            <v>0</v>
          </cell>
          <cell r="BW90">
            <v>7999999</v>
          </cell>
          <cell r="BX90">
            <v>0</v>
          </cell>
          <cell r="BY90">
            <v>0</v>
          </cell>
          <cell r="BZ90">
            <v>7999999</v>
          </cell>
          <cell r="CA90">
            <v>0</v>
          </cell>
          <cell r="CB90" t="str">
            <v>VILLA TELECOM</v>
          </cell>
          <cell r="CC90" t="str">
            <v>ANTOIO VILLAFAÑA VACIAN</v>
          </cell>
          <cell r="CD90">
            <v>7999000</v>
          </cell>
          <cell r="CE90" t="str">
            <v>SI</v>
          </cell>
          <cell r="CF90" t="str">
            <v>SI</v>
          </cell>
          <cell r="CG90">
            <v>0</v>
          </cell>
          <cell r="CH90">
            <v>0</v>
          </cell>
          <cell r="CI90" t="str">
            <v>ADMISIBLE</v>
          </cell>
          <cell r="CJ90" t="str">
            <v>SIN OBSERVACIONES DE ADMISIBILIDAD</v>
          </cell>
          <cell r="CK90">
            <v>0</v>
          </cell>
          <cell r="CL90">
            <v>0</v>
          </cell>
          <cell r="CM90">
            <v>0</v>
          </cell>
          <cell r="CN90" t="str">
            <v>NO</v>
          </cell>
          <cell r="CO90">
            <v>0</v>
          </cell>
          <cell r="CP90">
            <v>0</v>
          </cell>
          <cell r="CQ90" t="str">
            <v>NO</v>
          </cell>
          <cell r="CR90" t="str">
            <v>JORGE ESCALONA</v>
          </cell>
          <cell r="CS90" t="str">
            <v>1.  NO SE EXHIBE COMPROMISO O PLAN DE MANTENIMIENTO.</v>
          </cell>
          <cell r="CT90" t="str">
            <v>SITUACIONAL</v>
          </cell>
          <cell r="CU90" t="str">
            <v>Iquique</v>
          </cell>
          <cell r="CV90">
            <v>7999999</v>
          </cell>
          <cell r="CW90">
            <v>7999999</v>
          </cell>
          <cell r="CX90">
            <v>0</v>
          </cell>
          <cell r="CY90">
            <v>0.79249999999999998</v>
          </cell>
          <cell r="CZ90" t="str">
            <v>ELEGIBLE</v>
          </cell>
          <cell r="DA90">
            <v>0</v>
          </cell>
          <cell r="DB90">
            <v>7999999</v>
          </cell>
          <cell r="DC90">
            <v>7999999</v>
          </cell>
          <cell r="DD90">
            <v>0</v>
          </cell>
          <cell r="DE90" t="str">
            <v>ADJUDICADO</v>
          </cell>
          <cell r="DF90">
            <v>0</v>
          </cell>
          <cell r="DG90" t="str">
            <v/>
          </cell>
          <cell r="DH90">
            <v>7999999</v>
          </cell>
          <cell r="DI90">
            <v>0</v>
          </cell>
          <cell r="DJ90" t="str">
            <v>ENTREGADO</v>
          </cell>
          <cell r="DK90">
            <v>0</v>
          </cell>
          <cell r="DL90">
            <v>0</v>
          </cell>
          <cell r="DM90">
            <v>0</v>
          </cell>
          <cell r="DN90">
            <v>82</v>
          </cell>
          <cell r="DO90" t="str">
            <v>ADJUDICADO</v>
          </cell>
          <cell r="DP90">
            <v>0</v>
          </cell>
          <cell r="DQ90">
            <v>0</v>
          </cell>
        </row>
        <row r="91">
          <cell r="D91">
            <v>83</v>
          </cell>
          <cell r="E91" t="str">
            <v>65.102.030-1</v>
          </cell>
          <cell r="F91" t="str">
            <v>SANTA CECILIA MAS ILUMINADA</v>
          </cell>
          <cell r="G91" t="str">
            <v>JUNTA VECINAL SANTA CECILIA</v>
          </cell>
          <cell r="H91" t="str">
            <v>HABILITADO</v>
          </cell>
          <cell r="I91" t="str">
            <v>Validada</v>
          </cell>
          <cell r="J91">
            <v>42807.538402777776</v>
          </cell>
          <cell r="K91">
            <v>43607</v>
          </cell>
          <cell r="L91" t="str">
            <v>DIRECTIVA VIGENTE</v>
          </cell>
          <cell r="M91" t="str">
            <v>OK</v>
          </cell>
          <cell r="N91" t="str">
            <v>OK</v>
          </cell>
          <cell r="O91">
            <v>0</v>
          </cell>
          <cell r="P91">
            <v>83</v>
          </cell>
          <cell r="Q91">
            <v>0</v>
          </cell>
          <cell r="R91" t="str">
            <v>Los Algarrobos 3994 Departamento 102</v>
          </cell>
          <cell r="S91" t="str">
            <v>Iquique</v>
          </cell>
          <cell r="T91" t="str">
            <v>Iquique</v>
          </cell>
          <cell r="U91">
            <v>572317949</v>
          </cell>
          <cell r="V91">
            <v>985804516</v>
          </cell>
          <cell r="W91" t="str">
            <v>jvsantacecilia@hotmail.com</v>
          </cell>
          <cell r="X91">
            <v>0</v>
          </cell>
          <cell r="Y91">
            <v>42512</v>
          </cell>
          <cell r="Z91">
            <v>43607</v>
          </cell>
          <cell r="AA91">
            <v>36104</v>
          </cell>
          <cell r="AB91">
            <v>1460223527</v>
          </cell>
          <cell r="AC91" t="str">
            <v>JUNTA VECINAL SANTA CECILIA</v>
          </cell>
          <cell r="AD91" t="str">
            <v>BANCO ESTADO DE CHILE</v>
          </cell>
          <cell r="AE91" t="str">
            <v>CUENTA DE AHORROS</v>
          </cell>
          <cell r="AF91">
            <v>0</v>
          </cell>
          <cell r="AG91" t="str">
            <v>HABILITADO</v>
          </cell>
          <cell r="AH91" t="str">
            <v>JACQUELINE CHANTHAL DURANA ARREDONDO</v>
          </cell>
          <cell r="AI91" t="str">
            <v>10.829.616-K</v>
          </cell>
          <cell r="AJ91" t="str">
            <v>LOS ALGARROBOS 3998 DEPTO. 401</v>
          </cell>
          <cell r="AK91">
            <v>572317949</v>
          </cell>
          <cell r="AL91">
            <v>985804516</v>
          </cell>
          <cell r="AM91" t="str">
            <v>yakita37@hotmail.com</v>
          </cell>
          <cell r="AN91" t="str">
            <v xml:space="preserve"> </v>
          </cell>
          <cell r="AO91" t="str">
            <v>NO</v>
          </cell>
          <cell r="AP91">
            <v>0</v>
          </cell>
          <cell r="AQ91" t="str">
            <v>HABILITADO</v>
          </cell>
          <cell r="AR91" t="str">
            <v>ROSA CORTES LIRA</v>
          </cell>
          <cell r="AS91" t="str">
            <v>10.012.230-8</v>
          </cell>
          <cell r="AT91">
            <v>0</v>
          </cell>
          <cell r="AU91">
            <v>0</v>
          </cell>
          <cell r="AV91">
            <v>0</v>
          </cell>
          <cell r="AW91">
            <v>0</v>
          </cell>
          <cell r="AX91">
            <v>0</v>
          </cell>
          <cell r="AY91" t="str">
            <v>NO</v>
          </cell>
          <cell r="AZ91">
            <v>0</v>
          </cell>
          <cell r="BA91">
            <v>0</v>
          </cell>
          <cell r="BB91">
            <v>0</v>
          </cell>
          <cell r="BC91">
            <v>0</v>
          </cell>
          <cell r="BD91">
            <v>0</v>
          </cell>
          <cell r="BE91">
            <v>0</v>
          </cell>
          <cell r="BF91">
            <v>0</v>
          </cell>
          <cell r="BG91">
            <v>0</v>
          </cell>
          <cell r="BH91" t="str">
            <v>IQUIQUE</v>
          </cell>
          <cell r="BI91" t="str">
            <v>IQUIQUE</v>
          </cell>
          <cell r="BJ91">
            <v>0</v>
          </cell>
          <cell r="BK91">
            <v>0</v>
          </cell>
          <cell r="BL91">
            <v>0</v>
          </cell>
          <cell r="BM91" t="e">
            <v>#DIV/0!</v>
          </cell>
          <cell r="BN91" t="str">
            <v>NUEVO</v>
          </cell>
          <cell r="BO91" t="str">
            <v>SITUACIONAL</v>
          </cell>
          <cell r="BP91" t="str">
            <v>ILUMINACIÓN</v>
          </cell>
          <cell r="BQ91">
            <v>0</v>
          </cell>
          <cell r="BR91" t="str">
            <v>INGRESAR SOLO NUMERO DE CANTIDAD DE MESES A EJECUTAR</v>
          </cell>
          <cell r="BS91" t="str">
            <v>INGRESAR FECHA</v>
          </cell>
          <cell r="BT91" t="e">
            <v>#VALUE!</v>
          </cell>
          <cell r="BU91" t="str">
            <v>INSTALACION DE LUMINARIAS FOTOVOLTAICAS SOLARES EN LAS CALLES Y PASAJES INTERIORES DE LA JUNTA DE VECINOS SANTA CECILIA</v>
          </cell>
          <cell r="BV91">
            <v>0</v>
          </cell>
          <cell r="BW91">
            <v>19929261</v>
          </cell>
          <cell r="BX91">
            <v>0</v>
          </cell>
          <cell r="BY91">
            <v>0</v>
          </cell>
          <cell r="BZ91">
            <v>19929261</v>
          </cell>
          <cell r="CA91">
            <v>0</v>
          </cell>
          <cell r="CB91" t="str">
            <v>NORTE SOLAR LTDA</v>
          </cell>
          <cell r="CC91" t="str">
            <v xml:space="preserve">PATRICIO TRUJILLO </v>
          </cell>
          <cell r="CD91">
            <v>19460011</v>
          </cell>
          <cell r="CE91" t="str">
            <v>SI</v>
          </cell>
          <cell r="CF91">
            <v>0</v>
          </cell>
          <cell r="CG91">
            <v>0</v>
          </cell>
          <cell r="CH91">
            <v>0</v>
          </cell>
          <cell r="CI91" t="str">
            <v>ADMISIBLE</v>
          </cell>
          <cell r="CJ91" t="str">
            <v>SIN OBSERVACIONES DE ADMISIBILIDAD</v>
          </cell>
          <cell r="CK91" t="str">
            <v>CHEQUEAR CALCULO LUMINICO</v>
          </cell>
          <cell r="CL91">
            <v>0</v>
          </cell>
          <cell r="CM91">
            <v>0</v>
          </cell>
          <cell r="CN91" t="str">
            <v>NO</v>
          </cell>
          <cell r="CO91">
            <v>0</v>
          </cell>
          <cell r="CP91">
            <v>0</v>
          </cell>
          <cell r="CQ91" t="str">
            <v>NO</v>
          </cell>
          <cell r="CR91" t="str">
            <v>RENE LAMBERT</v>
          </cell>
          <cell r="CS91"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CT91" t="str">
            <v>SITUACIONAL</v>
          </cell>
          <cell r="CU91" t="str">
            <v>Iquique</v>
          </cell>
          <cell r="CV91">
            <v>19929261</v>
          </cell>
          <cell r="CW91">
            <v>19929261</v>
          </cell>
          <cell r="CX91">
            <v>0</v>
          </cell>
          <cell r="CY91">
            <v>0.70950000000000002</v>
          </cell>
          <cell r="CZ91" t="str">
            <v>ELEGIBLE</v>
          </cell>
          <cell r="DA91">
            <v>0</v>
          </cell>
          <cell r="DB91">
            <v>19929261</v>
          </cell>
          <cell r="DC91">
            <v>15000000</v>
          </cell>
          <cell r="DD91">
            <v>4929261</v>
          </cell>
          <cell r="DE91" t="str">
            <v>ADJUDICADO</v>
          </cell>
          <cell r="DF91">
            <v>0</v>
          </cell>
          <cell r="DG91" t="str">
            <v/>
          </cell>
          <cell r="DH91">
            <v>15000000</v>
          </cell>
          <cell r="DI91">
            <v>0</v>
          </cell>
          <cell r="DJ91" t="str">
            <v>ENTREGADO</v>
          </cell>
          <cell r="DK91">
            <v>0</v>
          </cell>
          <cell r="DL91">
            <v>0</v>
          </cell>
          <cell r="DM91">
            <v>0</v>
          </cell>
          <cell r="DN91">
            <v>83</v>
          </cell>
          <cell r="DO91" t="str">
            <v>ENTREGADO</v>
          </cell>
          <cell r="DP91">
            <v>0</v>
          </cell>
          <cell r="DQ91">
            <v>0</v>
          </cell>
        </row>
        <row r="92">
          <cell r="D92">
            <v>84</v>
          </cell>
          <cell r="E92" t="str">
            <v>53.302.725-3</v>
          </cell>
          <cell r="F92" t="str">
            <v>GENERANDO PREVENCIÓN SOCIAL CON LAS HERRAMIENTAS MAS EFECTIVAS "EL DEPORTE AL AIRE LIBRE"</v>
          </cell>
          <cell r="G92" t="str">
            <v>CLUB DEPORTIVO ATLETICO TAMARUGO</v>
          </cell>
          <cell r="H92" t="str">
            <v>HABILITADO</v>
          </cell>
          <cell r="I92" t="str">
            <v>Validada</v>
          </cell>
          <cell r="J92">
            <v>42845.376180555555</v>
          </cell>
          <cell r="K92">
            <v>42701</v>
          </cell>
          <cell r="L92" t="str">
            <v>DIRECTIVA VIGENTE</v>
          </cell>
          <cell r="M92" t="str">
            <v>OK</v>
          </cell>
          <cell r="N92" t="str">
            <v>OK</v>
          </cell>
          <cell r="O92">
            <v>0</v>
          </cell>
          <cell r="P92">
            <v>84</v>
          </cell>
          <cell r="Q92">
            <v>0</v>
          </cell>
          <cell r="R92" t="str">
            <v>CALLE 2 N° 3329 RAUL RETTIG</v>
          </cell>
          <cell r="S92" t="str">
            <v>Iquique</v>
          </cell>
          <cell r="T92" t="str">
            <v>Alto Hospicio</v>
          </cell>
          <cell r="U92">
            <v>572491747</v>
          </cell>
          <cell r="V92">
            <v>981694599</v>
          </cell>
          <cell r="W92" t="str">
            <v>ATLETICO_TAMARUGO@HOTMAIL.COM</v>
          </cell>
          <cell r="X92">
            <v>0</v>
          </cell>
          <cell r="Y92">
            <v>41970</v>
          </cell>
          <cell r="Z92">
            <v>42701</v>
          </cell>
          <cell r="AA92">
            <v>38824</v>
          </cell>
          <cell r="AB92">
            <v>1365886470</v>
          </cell>
          <cell r="AC92" t="str">
            <v>ISRAEL TOMAS TORREJON CHAVEZ</v>
          </cell>
          <cell r="AD92" t="str">
            <v>BANCO ESTADO DE CHILE</v>
          </cell>
          <cell r="AE92" t="str">
            <v>CUENTA CORRIENTE</v>
          </cell>
          <cell r="AF92">
            <v>0</v>
          </cell>
          <cell r="AG92" t="str">
            <v>HABILITADO</v>
          </cell>
          <cell r="AH92" t="str">
            <v>ISRAEL TOMAS TORREJON CHAVEZ</v>
          </cell>
          <cell r="AI92" t="str">
            <v>18.262.190-2</v>
          </cell>
          <cell r="AJ92" t="str">
            <v>CALLE 2 N° 3329 RAUL RETTIG</v>
          </cell>
          <cell r="AK92">
            <v>572491747</v>
          </cell>
          <cell r="AL92">
            <v>981694599</v>
          </cell>
          <cell r="AM92" t="str">
            <v>ATLETICO_TAMARUGO@HOTMAIL.COM</v>
          </cell>
          <cell r="AN92" t="str">
            <v xml:space="preserve"> </v>
          </cell>
          <cell r="AO92" t="str">
            <v>NO</v>
          </cell>
          <cell r="AP92">
            <v>0</v>
          </cell>
          <cell r="AQ92" t="str">
            <v>HABILITADO</v>
          </cell>
          <cell r="AR92" t="str">
            <v>CRISTHIAN ROBERTO SOZA ARAYA</v>
          </cell>
          <cell r="AS92" t="str">
            <v>13.171.506-4</v>
          </cell>
          <cell r="AT92" t="str">
            <v>PEDRO GONZALEZ 2915</v>
          </cell>
          <cell r="AU92">
            <v>0</v>
          </cell>
          <cell r="AV92">
            <v>94852496</v>
          </cell>
          <cell r="AW92" t="str">
            <v>CSOZA_ARAYA@HOTMAIL.COM</v>
          </cell>
          <cell r="AX92">
            <v>0</v>
          </cell>
          <cell r="AY92" t="str">
            <v>NO</v>
          </cell>
          <cell r="AZ92">
            <v>0</v>
          </cell>
          <cell r="BA92">
            <v>0</v>
          </cell>
          <cell r="BB92">
            <v>0</v>
          </cell>
          <cell r="BC92">
            <v>0</v>
          </cell>
          <cell r="BD92">
            <v>0</v>
          </cell>
          <cell r="BE92">
            <v>0</v>
          </cell>
          <cell r="BF92">
            <v>0</v>
          </cell>
          <cell r="BG92">
            <v>0</v>
          </cell>
          <cell r="BH92" t="str">
            <v>IQUIQUE</v>
          </cell>
          <cell r="BI92" t="str">
            <v>IQUIQUE</v>
          </cell>
          <cell r="BJ92" t="str">
            <v>CHANAVAYITA</v>
          </cell>
          <cell r="BK92">
            <v>25</v>
          </cell>
          <cell r="BL92">
            <v>5000</v>
          </cell>
          <cell r="BM92">
            <v>0</v>
          </cell>
          <cell r="BN92" t="str">
            <v>NUEVO</v>
          </cell>
          <cell r="BO92" t="str">
            <v>PSICOSOCIAL</v>
          </cell>
          <cell r="BP92">
            <v>0</v>
          </cell>
          <cell r="BQ92" t="str">
            <v>PREVENCIÓN VIOLENCIA ESCOLAR</v>
          </cell>
          <cell r="BR92">
            <v>7</v>
          </cell>
          <cell r="BS92">
            <v>42948</v>
          </cell>
          <cell r="BT92">
            <v>43132</v>
          </cell>
          <cell r="BU92" t="str">
            <v>ENTREGAR HERRAMIENTAS DE AUTOCUIDADO PARA LA PREVENCIÓN DE ALCOHOL Y DROGAS</v>
          </cell>
          <cell r="BV92">
            <v>0</v>
          </cell>
          <cell r="BW92">
            <v>14974160</v>
          </cell>
          <cell r="BX92">
            <v>0</v>
          </cell>
          <cell r="BY92">
            <v>0</v>
          </cell>
          <cell r="BZ92">
            <v>14974160</v>
          </cell>
          <cell r="CA92">
            <v>0</v>
          </cell>
          <cell r="CB92">
            <v>0</v>
          </cell>
          <cell r="CC92">
            <v>0</v>
          </cell>
          <cell r="CD92">
            <v>0</v>
          </cell>
          <cell r="CE92">
            <v>0</v>
          </cell>
          <cell r="CF92">
            <v>0</v>
          </cell>
          <cell r="CG92">
            <v>0</v>
          </cell>
          <cell r="CH92">
            <v>0</v>
          </cell>
          <cell r="CI92" t="str">
            <v>INADMISIBLE</v>
          </cell>
          <cell r="CJ92" t="str">
            <v>POSTULA CON FORMULARIO DE OTRO FONDO</v>
          </cell>
          <cell r="CK92">
            <v>0</v>
          </cell>
          <cell r="CL92">
            <v>0</v>
          </cell>
          <cell r="CM92">
            <v>0</v>
          </cell>
          <cell r="CN92" t="str">
            <v>NO</v>
          </cell>
          <cell r="CO92">
            <v>0</v>
          </cell>
          <cell r="CP92">
            <v>0</v>
          </cell>
          <cell r="CQ92">
            <v>0</v>
          </cell>
          <cell r="CR92">
            <v>0</v>
          </cell>
          <cell r="CS92">
            <v>0</v>
          </cell>
          <cell r="CT92">
            <v>0</v>
          </cell>
          <cell r="CU92">
            <v>0</v>
          </cell>
          <cell r="CV92">
            <v>0</v>
          </cell>
          <cell r="CW92">
            <v>0</v>
          </cell>
          <cell r="CX92">
            <v>0</v>
          </cell>
          <cell r="CY92" t="str">
            <v/>
          </cell>
          <cell r="CZ92" t="str">
            <v>INADMISIBLE</v>
          </cell>
          <cell r="DA92">
            <v>0</v>
          </cell>
          <cell r="DB92">
            <v>0</v>
          </cell>
          <cell r="DC92">
            <v>0</v>
          </cell>
          <cell r="DD92">
            <v>0</v>
          </cell>
          <cell r="DE92">
            <v>0</v>
          </cell>
          <cell r="DF92">
            <v>0</v>
          </cell>
          <cell r="DG92" t="str">
            <v/>
          </cell>
          <cell r="DH92" t="str">
            <v/>
          </cell>
          <cell r="DI92">
            <v>0</v>
          </cell>
          <cell r="DJ92">
            <v>0</v>
          </cell>
          <cell r="DK92">
            <v>0</v>
          </cell>
          <cell r="DL92">
            <v>0</v>
          </cell>
          <cell r="DM92">
            <v>0</v>
          </cell>
          <cell r="DN92">
            <v>84</v>
          </cell>
          <cell r="DO92" t="str">
            <v>INADMISIBLE</v>
          </cell>
          <cell r="DP92">
            <v>0</v>
          </cell>
          <cell r="DQ92">
            <v>0</v>
          </cell>
        </row>
        <row r="93">
          <cell r="D93">
            <v>85</v>
          </cell>
          <cell r="E93" t="str">
            <v>65.001.273-9</v>
          </cell>
          <cell r="F93" t="str">
            <v>CAMARAS DESPERTAR BORO</v>
          </cell>
          <cell r="G93" t="str">
            <v>EL DESPERTAR DEL BORO</v>
          </cell>
          <cell r="H93" t="str">
            <v>HABILITADO</v>
          </cell>
          <cell r="I93" t="str">
            <v>Validada</v>
          </cell>
          <cell r="J93">
            <v>42866.43378472222</v>
          </cell>
          <cell r="K93">
            <v>42993</v>
          </cell>
          <cell r="L93" t="str">
            <v>DIRECTIVA ESTÁ POR VENCER</v>
          </cell>
          <cell r="M93" t="str">
            <v>DIRECTIVA VENCE EL MES  9</v>
          </cell>
          <cell r="N93" t="str">
            <v>OK</v>
          </cell>
          <cell r="O93">
            <v>0</v>
          </cell>
          <cell r="P93">
            <v>85</v>
          </cell>
          <cell r="Q93">
            <v>0</v>
          </cell>
          <cell r="R93" t="str">
            <v>pasaje Ebenezer 2251</v>
          </cell>
          <cell r="S93" t="str">
            <v>Iquique</v>
          </cell>
          <cell r="T93" t="str">
            <v>Alto Hospicio</v>
          </cell>
          <cell r="U93">
            <v>0</v>
          </cell>
          <cell r="V93">
            <v>965447708</v>
          </cell>
          <cell r="W93" t="str">
            <v>jvdespertardelboro@hotmail.com</v>
          </cell>
          <cell r="X93">
            <v>0</v>
          </cell>
          <cell r="Y93">
            <v>41895</v>
          </cell>
          <cell r="Z93">
            <v>42993</v>
          </cell>
          <cell r="AA93">
            <v>39555</v>
          </cell>
          <cell r="AB93">
            <v>1870470980</v>
          </cell>
          <cell r="AC93" t="str">
            <v>junta de vecinos el despertar del boro</v>
          </cell>
          <cell r="AD93" t="str">
            <v>BANCO ESTADO DE CHILE</v>
          </cell>
          <cell r="AE93" t="str">
            <v>CHEQUERA ELECTRONICA/ CUENTA VISTA</v>
          </cell>
          <cell r="AF93">
            <v>0</v>
          </cell>
          <cell r="AG93" t="str">
            <v>HABILITADO</v>
          </cell>
          <cell r="AH93" t="str">
            <v>Isabel Novoa Macaya</v>
          </cell>
          <cell r="AI93" t="str">
            <v>9.138.361-6</v>
          </cell>
          <cell r="AJ93" t="str">
            <v>pasaje Sinai 2233</v>
          </cell>
          <cell r="AK93">
            <v>0</v>
          </cell>
          <cell r="AL93">
            <v>965447708</v>
          </cell>
          <cell r="AM93" t="str">
            <v>isabelnovoa2008@hotmail.com</v>
          </cell>
          <cell r="AN93" t="str">
            <v xml:space="preserve"> </v>
          </cell>
          <cell r="AO93" t="str">
            <v>NO</v>
          </cell>
          <cell r="AP93">
            <v>0</v>
          </cell>
          <cell r="AQ93" t="str">
            <v>HABILITADO</v>
          </cell>
          <cell r="AR93" t="str">
            <v>ISABEL NOVOA MACAYA</v>
          </cell>
          <cell r="AS93" t="str">
            <v>9.138.361-6</v>
          </cell>
          <cell r="AT93">
            <v>0</v>
          </cell>
          <cell r="AU93">
            <v>0</v>
          </cell>
          <cell r="AV93">
            <v>0</v>
          </cell>
          <cell r="AW93">
            <v>0</v>
          </cell>
          <cell r="AX93">
            <v>0</v>
          </cell>
          <cell r="AY93" t="str">
            <v>NO</v>
          </cell>
          <cell r="AZ93">
            <v>0</v>
          </cell>
          <cell r="BA93">
            <v>0</v>
          </cell>
          <cell r="BB93">
            <v>0</v>
          </cell>
          <cell r="BC93">
            <v>0</v>
          </cell>
          <cell r="BD93">
            <v>0</v>
          </cell>
          <cell r="BE93">
            <v>0</v>
          </cell>
          <cell r="BF93">
            <v>0</v>
          </cell>
          <cell r="BG93">
            <v>0</v>
          </cell>
          <cell r="BH93" t="str">
            <v>IQUIQUE</v>
          </cell>
          <cell r="BI93" t="str">
            <v>ALTO HOSPICIO</v>
          </cell>
          <cell r="BJ93">
            <v>0</v>
          </cell>
          <cell r="BK93">
            <v>0</v>
          </cell>
          <cell r="BL93">
            <v>0</v>
          </cell>
          <cell r="BM93" t="e">
            <v>#DIV/0!</v>
          </cell>
          <cell r="BN93" t="str">
            <v>NUEVO</v>
          </cell>
          <cell r="BO93" t="str">
            <v>SITUACIONAL</v>
          </cell>
          <cell r="BP93" t="str">
            <v>CAMARAS</v>
          </cell>
          <cell r="BQ93">
            <v>0</v>
          </cell>
          <cell r="BR93">
            <v>6</v>
          </cell>
          <cell r="BS93">
            <v>43009</v>
          </cell>
          <cell r="BT93">
            <v>43191</v>
          </cell>
          <cell r="BU93" t="str">
            <v>Reducir los indices de delincuencia, victimización y minimizar los factores de riesgo en la población de esta junta de vecinos, a través de la instalación de un sistema autónomo de cámaras de televigilancia vecinal. 15 CÁMARAS</v>
          </cell>
          <cell r="BV93">
            <v>0</v>
          </cell>
          <cell r="BW93">
            <v>8000000</v>
          </cell>
          <cell r="BX93">
            <v>0</v>
          </cell>
          <cell r="BY93">
            <v>0</v>
          </cell>
          <cell r="BZ93">
            <v>8000000</v>
          </cell>
          <cell r="CA93">
            <v>0</v>
          </cell>
          <cell r="CB93" t="str">
            <v>LIDESEM LTDA</v>
          </cell>
          <cell r="CC93" t="str">
            <v>JORGE CELIS ARELLANO</v>
          </cell>
          <cell r="CD93">
            <v>7852500</v>
          </cell>
          <cell r="CE93" t="str">
            <v>SI</v>
          </cell>
          <cell r="CF93" t="str">
            <v>INCOMPLETO</v>
          </cell>
          <cell r="CG93">
            <v>0</v>
          </cell>
          <cell r="CH93">
            <v>0</v>
          </cell>
          <cell r="CI93" t="str">
            <v>ADMISIBLE</v>
          </cell>
          <cell r="CJ93" t="str">
            <v>SIN OBSERVACIONES DE ADMISIBILIDAD</v>
          </cell>
          <cell r="CK93" t="str">
            <v>ANEXO 23 SIN REQUERIMIENTOS TECNICOS PERTENECIENTES A ALTO HOSPICIO</v>
          </cell>
          <cell r="CL93">
            <v>0</v>
          </cell>
          <cell r="CM93">
            <v>0</v>
          </cell>
          <cell r="CN93" t="str">
            <v>NO</v>
          </cell>
          <cell r="CO93">
            <v>0</v>
          </cell>
          <cell r="CP93">
            <v>0</v>
          </cell>
          <cell r="CQ93" t="str">
            <v>NO</v>
          </cell>
          <cell r="CR93" t="str">
            <v>JORGE ESCALONA</v>
          </cell>
          <cell r="CS93" t="str">
            <v xml:space="preserve">1. DE ADJUDICAR DEBE INCORPORAR PANTALLA O MONITOR DE LAS CAMARAS, LA CUAL DEBE QUEDAR EN PROPIEDAD DE LA INSTITUCIÓN.  
</v>
          </cell>
          <cell r="CT93" t="str">
            <v>SITUACIONAL</v>
          </cell>
          <cell r="CU93" t="str">
            <v>Iquique</v>
          </cell>
          <cell r="CV93">
            <v>8000000</v>
          </cell>
          <cell r="CW93">
            <v>8000000</v>
          </cell>
          <cell r="CX93">
            <v>0</v>
          </cell>
          <cell r="CY93">
            <v>0.78</v>
          </cell>
          <cell r="CZ93" t="str">
            <v>ELEGIBLE</v>
          </cell>
          <cell r="DA93">
            <v>0</v>
          </cell>
          <cell r="DB93">
            <v>8000000</v>
          </cell>
          <cell r="DC93">
            <v>8000000</v>
          </cell>
          <cell r="DD93">
            <v>0</v>
          </cell>
          <cell r="DE93" t="str">
            <v>ADJUDICADO</v>
          </cell>
          <cell r="DF93">
            <v>0</v>
          </cell>
          <cell r="DG93" t="str">
            <v/>
          </cell>
          <cell r="DH93">
            <v>8000000</v>
          </cell>
          <cell r="DI93">
            <v>0</v>
          </cell>
          <cell r="DJ93" t="str">
            <v>ENTREGADO</v>
          </cell>
          <cell r="DK93">
            <v>0</v>
          </cell>
          <cell r="DL93">
            <v>0</v>
          </cell>
          <cell r="DM93">
            <v>0</v>
          </cell>
          <cell r="DN93">
            <v>85</v>
          </cell>
          <cell r="DO93" t="str">
            <v>ENTREGADO</v>
          </cell>
          <cell r="DP93">
            <v>0</v>
          </cell>
          <cell r="DQ93">
            <v>0</v>
          </cell>
        </row>
        <row r="94">
          <cell r="D94">
            <v>86</v>
          </cell>
          <cell r="E94" t="str">
            <v>65.761.480-7</v>
          </cell>
          <cell r="F94" t="str">
            <v>CAMARAS ALTO MOLLE</v>
          </cell>
          <cell r="G94" t="str">
            <v>JUNTA DE VECINOS ALTO MOLLE</v>
          </cell>
          <cell r="H94" t="str">
            <v>HABILITADO</v>
          </cell>
          <cell r="I94" t="str">
            <v>Validada</v>
          </cell>
          <cell r="J94">
            <v>42824.45171296296</v>
          </cell>
          <cell r="K94">
            <v>43540</v>
          </cell>
          <cell r="L94" t="str">
            <v>DIRECTIVA VIGENTE</v>
          </cell>
          <cell r="M94" t="str">
            <v>OK</v>
          </cell>
          <cell r="N94" t="str">
            <v>OK</v>
          </cell>
          <cell r="O94">
            <v>0</v>
          </cell>
          <cell r="P94">
            <v>86</v>
          </cell>
          <cell r="Q94">
            <v>0</v>
          </cell>
          <cell r="R94" t="str">
            <v>pasaje 11, casa 3062</v>
          </cell>
          <cell r="S94" t="str">
            <v>Iquique</v>
          </cell>
          <cell r="T94" t="str">
            <v>Alto Hospicio</v>
          </cell>
          <cell r="U94">
            <v>42848377</v>
          </cell>
          <cell r="V94">
            <v>56942848377</v>
          </cell>
          <cell r="W94" t="str">
            <v>jjvvaltomolle@gmail.com</v>
          </cell>
          <cell r="X94">
            <v>0</v>
          </cell>
          <cell r="Y94">
            <v>42445</v>
          </cell>
          <cell r="Z94">
            <v>43540</v>
          </cell>
          <cell r="AA94">
            <v>41424</v>
          </cell>
          <cell r="AB94">
            <v>1860331264</v>
          </cell>
          <cell r="AC94" t="str">
            <v>junta de vecinos alto molle</v>
          </cell>
          <cell r="AD94" t="str">
            <v>BANCO ESTADO DE CHILE</v>
          </cell>
          <cell r="AE94" t="str">
            <v>CUENTA DE AHORROS</v>
          </cell>
          <cell r="AF94">
            <v>0</v>
          </cell>
          <cell r="AG94" t="str">
            <v>HABILITADO</v>
          </cell>
          <cell r="AH94" t="str">
            <v>marta isabel rubio catepillan</v>
          </cell>
          <cell r="AI94" t="str">
            <v>7.481.618-5</v>
          </cell>
          <cell r="AJ94" t="str">
            <v>pasaje 11, casa 3062</v>
          </cell>
          <cell r="AK94">
            <v>42848377</v>
          </cell>
          <cell r="AL94">
            <v>56942848377</v>
          </cell>
          <cell r="AM94" t="str">
            <v>jjvvaltomolle@gmail.com</v>
          </cell>
          <cell r="AN94" t="str">
            <v xml:space="preserve"> </v>
          </cell>
          <cell r="AO94" t="str">
            <v>NO</v>
          </cell>
          <cell r="AP94">
            <v>0</v>
          </cell>
          <cell r="AQ94" t="str">
            <v>HABILITADO</v>
          </cell>
          <cell r="AR94" t="str">
            <v>MARTA RUBIO CATEPILLAN</v>
          </cell>
          <cell r="AS94" t="str">
            <v>7.481.618-5</v>
          </cell>
          <cell r="AT94">
            <v>0</v>
          </cell>
          <cell r="AU94">
            <v>0</v>
          </cell>
          <cell r="AV94">
            <v>0</v>
          </cell>
          <cell r="AW94">
            <v>0</v>
          </cell>
          <cell r="AX94">
            <v>0</v>
          </cell>
          <cell r="AY94" t="str">
            <v>NO</v>
          </cell>
          <cell r="AZ94">
            <v>0</v>
          </cell>
          <cell r="BA94">
            <v>0</v>
          </cell>
          <cell r="BB94">
            <v>0</v>
          </cell>
          <cell r="BC94">
            <v>0</v>
          </cell>
          <cell r="BD94">
            <v>0</v>
          </cell>
          <cell r="BE94">
            <v>0</v>
          </cell>
          <cell r="BF94">
            <v>0</v>
          </cell>
          <cell r="BG94">
            <v>0</v>
          </cell>
          <cell r="BH94" t="str">
            <v>IQUIQUE</v>
          </cell>
          <cell r="BI94" t="str">
            <v>ALTO HOSPICIO</v>
          </cell>
          <cell r="BJ94">
            <v>0</v>
          </cell>
          <cell r="BK94">
            <v>0</v>
          </cell>
          <cell r="BL94">
            <v>0</v>
          </cell>
          <cell r="BM94" t="e">
            <v>#DIV/0!</v>
          </cell>
          <cell r="BN94" t="str">
            <v>NUEVO</v>
          </cell>
          <cell r="BO94" t="str">
            <v>SITUACIONAL</v>
          </cell>
          <cell r="BP94" t="str">
            <v>CAMARAS</v>
          </cell>
          <cell r="BQ94">
            <v>0</v>
          </cell>
          <cell r="BR94">
            <v>6</v>
          </cell>
          <cell r="BS94">
            <v>43009</v>
          </cell>
          <cell r="BT94">
            <v>43191</v>
          </cell>
          <cell r="BU94" t="str">
            <v>Reducir los indices de delincuencia, victimización y minimizar los factores de riesgo en la población de esta junta de vecinos, a través de la instalación de un sistema autónomo de cámaras de televigilancia vecinal. 15 CÁMARAS</v>
          </cell>
          <cell r="BV94">
            <v>0</v>
          </cell>
          <cell r="BW94">
            <v>8000000</v>
          </cell>
          <cell r="BX94">
            <v>0</v>
          </cell>
          <cell r="BY94">
            <v>0</v>
          </cell>
          <cell r="BZ94">
            <v>8000000</v>
          </cell>
          <cell r="CA94">
            <v>0</v>
          </cell>
          <cell r="CB94" t="str">
            <v>LIDESEM LTDA</v>
          </cell>
          <cell r="CC94" t="str">
            <v>JORGE CELIS ARELLANO</v>
          </cell>
          <cell r="CD94">
            <v>7852500</v>
          </cell>
          <cell r="CE94" t="str">
            <v>SI</v>
          </cell>
          <cell r="CF94" t="str">
            <v>INCOMPLETO</v>
          </cell>
          <cell r="CG94">
            <v>0</v>
          </cell>
          <cell r="CH94">
            <v>0</v>
          </cell>
          <cell r="CI94" t="str">
            <v>ADMISIBLE</v>
          </cell>
          <cell r="CJ94" t="str">
            <v>SIN OBSERVACIONES DE ADMISIBILIDAD</v>
          </cell>
          <cell r="CK94" t="str">
            <v>ANEXO 23 SIN REQUERIMIENTOS TECNICOS PERTENECIENTES A ALTO HOSPICIO</v>
          </cell>
          <cell r="CL94">
            <v>0</v>
          </cell>
          <cell r="CM94">
            <v>0</v>
          </cell>
          <cell r="CN94" t="str">
            <v>NO</v>
          </cell>
          <cell r="CO94">
            <v>0</v>
          </cell>
          <cell r="CP94">
            <v>0</v>
          </cell>
          <cell r="CQ94" t="str">
            <v>NO</v>
          </cell>
          <cell r="CR94" t="str">
            <v>JORGE ESCALONA</v>
          </cell>
          <cell r="CS94" t="str">
            <v xml:space="preserve">1. DE ADJUDICAR DEBE INCORPORAR PANTALLA O MONITOR DE LAS CAMARAS, LA CUAL DEBE QUEDAR EN PROPIEDAD DE LA INSTITUCIÓN.  
</v>
          </cell>
          <cell r="CT94" t="str">
            <v>SITUACIONAL</v>
          </cell>
          <cell r="CU94" t="str">
            <v>Iquique</v>
          </cell>
          <cell r="CV94">
            <v>8000000</v>
          </cell>
          <cell r="CW94">
            <v>8000000</v>
          </cell>
          <cell r="CX94">
            <v>0</v>
          </cell>
          <cell r="CY94">
            <v>0.78</v>
          </cell>
          <cell r="CZ94" t="str">
            <v>ELEGIBLE</v>
          </cell>
          <cell r="DA94">
            <v>0</v>
          </cell>
          <cell r="DB94">
            <v>8000000</v>
          </cell>
          <cell r="DC94">
            <v>8000000</v>
          </cell>
          <cell r="DD94">
            <v>0</v>
          </cell>
          <cell r="DE94" t="str">
            <v>ADJUDICADO</v>
          </cell>
          <cell r="DF94">
            <v>0</v>
          </cell>
          <cell r="DG94" t="str">
            <v/>
          </cell>
          <cell r="DH94">
            <v>8000000</v>
          </cell>
          <cell r="DI94">
            <v>0</v>
          </cell>
          <cell r="DJ94" t="str">
            <v>ENTREGADO</v>
          </cell>
          <cell r="DK94">
            <v>0</v>
          </cell>
          <cell r="DL94">
            <v>0</v>
          </cell>
          <cell r="DM94">
            <v>0</v>
          </cell>
          <cell r="DN94">
            <v>86</v>
          </cell>
          <cell r="DO94" t="str">
            <v>ENTREGADO</v>
          </cell>
          <cell r="DP94">
            <v>0</v>
          </cell>
          <cell r="DQ94">
            <v>0</v>
          </cell>
        </row>
        <row r="95">
          <cell r="D95">
            <v>87</v>
          </cell>
          <cell r="E95" t="str">
            <v>65.052.729-1</v>
          </cell>
          <cell r="F95" t="str">
            <v>LUMINARIA PASAJE ESFUERZO</v>
          </cell>
          <cell r="G95" t="str">
            <v>CLUB SOCIAL DEPORTIVO Y CULTURAL PASAJE ESFUERZO</v>
          </cell>
          <cell r="H95" t="str">
            <v>HABILITADO</v>
          </cell>
          <cell r="I95" t="str">
            <v>Validada</v>
          </cell>
          <cell r="J95">
            <v>42796.712696759256</v>
          </cell>
          <cell r="K95">
            <v>43097</v>
          </cell>
          <cell r="L95" t="str">
            <v>DIRECTIVA ESTÁ POR VENCER</v>
          </cell>
          <cell r="M95" t="str">
            <v>DIRECTIVA VENCE EL MES  12</v>
          </cell>
          <cell r="N95" t="str">
            <v>OK</v>
          </cell>
          <cell r="O95">
            <v>0</v>
          </cell>
          <cell r="P95">
            <v>87</v>
          </cell>
          <cell r="Q95">
            <v>0</v>
          </cell>
          <cell r="R95" t="str">
            <v>Pasaje Esfuerzo 2127</v>
          </cell>
          <cell r="S95" t="str">
            <v>Iquique</v>
          </cell>
          <cell r="T95" t="str">
            <v>Iquique</v>
          </cell>
          <cell r="U95">
            <v>997921379</v>
          </cell>
          <cell r="V95">
            <v>997921379</v>
          </cell>
          <cell r="W95" t="str">
            <v>Pasajeesfuerzo2012@gmail.com</v>
          </cell>
          <cell r="X95">
            <v>0</v>
          </cell>
          <cell r="Y95">
            <v>42001</v>
          </cell>
          <cell r="Z95">
            <v>43097</v>
          </cell>
          <cell r="AA95">
            <v>40961</v>
          </cell>
          <cell r="AB95">
            <v>1366239878</v>
          </cell>
          <cell r="AC95" t="str">
            <v>Club Social Deportivo y Cultural Pasaje Esfuerzo</v>
          </cell>
          <cell r="AD95" t="str">
            <v>BANCO ESTADO DE CHILE</v>
          </cell>
          <cell r="AE95" t="str">
            <v>CHEQUERA ELECTRONICA/ CUENTA VISTA</v>
          </cell>
          <cell r="AF95">
            <v>0</v>
          </cell>
          <cell r="AG95" t="str">
            <v>HABILITADO</v>
          </cell>
          <cell r="AH95" t="str">
            <v>Juana Luisa Zepeda Pizarro</v>
          </cell>
          <cell r="AI95" t="str">
            <v>12.597.723-5</v>
          </cell>
          <cell r="AJ95" t="str">
            <v>Hernán Fuenzalida 1343</v>
          </cell>
          <cell r="AK95">
            <v>997921379</v>
          </cell>
          <cell r="AL95">
            <v>997921379</v>
          </cell>
          <cell r="AM95" t="str">
            <v>luisaz_33@hotmail.com</v>
          </cell>
          <cell r="AN95" t="str">
            <v xml:space="preserve"> </v>
          </cell>
          <cell r="AO95" t="str">
            <v>NO</v>
          </cell>
          <cell r="AP95">
            <v>0</v>
          </cell>
          <cell r="AQ95" t="str">
            <v>HABILITADO</v>
          </cell>
          <cell r="AR95" t="str">
            <v>JUANA LUISA ZEPEDA PIZARRO</v>
          </cell>
          <cell r="AS95" t="str">
            <v>12.597.723-5</v>
          </cell>
          <cell r="AT95">
            <v>0</v>
          </cell>
          <cell r="AU95">
            <v>0</v>
          </cell>
          <cell r="AV95">
            <v>0</v>
          </cell>
          <cell r="AW95">
            <v>0</v>
          </cell>
          <cell r="AX95">
            <v>0</v>
          </cell>
          <cell r="AY95" t="str">
            <v>NO</v>
          </cell>
          <cell r="AZ95">
            <v>0</v>
          </cell>
          <cell r="BA95">
            <v>0</v>
          </cell>
          <cell r="BB95">
            <v>0</v>
          </cell>
          <cell r="BC95">
            <v>0</v>
          </cell>
          <cell r="BD95">
            <v>0</v>
          </cell>
          <cell r="BE95">
            <v>0</v>
          </cell>
          <cell r="BF95">
            <v>0</v>
          </cell>
          <cell r="BG95">
            <v>0</v>
          </cell>
          <cell r="BH95" t="str">
            <v>IQUIQUE</v>
          </cell>
          <cell r="BI95" t="str">
            <v>IQUIQUE</v>
          </cell>
          <cell r="BJ95">
            <v>0</v>
          </cell>
          <cell r="BK95">
            <v>0</v>
          </cell>
          <cell r="BL95">
            <v>0</v>
          </cell>
          <cell r="BM95" t="e">
            <v>#DIV/0!</v>
          </cell>
          <cell r="BN95" t="str">
            <v>NUEVO</v>
          </cell>
          <cell r="BO95" t="str">
            <v>SITUACIONAL</v>
          </cell>
          <cell r="BP95" t="str">
            <v>ILUMINACIÓN</v>
          </cell>
          <cell r="BQ95">
            <v>0</v>
          </cell>
          <cell r="BR95" t="str">
            <v>INGRESAR SOLO NUMERO DE CANTIDAD DE MESES A EJECUTAR</v>
          </cell>
          <cell r="BS95" t="str">
            <v>INGRESAR FECHA</v>
          </cell>
          <cell r="BT95" t="e">
            <v>#VALUE!</v>
          </cell>
          <cell r="BU95" t="str">
            <v>REDUCIR INDICES DE DELICUENCIA Y VICTIMIZACION MEDIANTE LA INSTALACION DE UN SISTEMA DE ILUMINACION FOTOVOLTAICO INTEGRADO  EN EL SECTOR DEL PASAJE ESFUERZO</v>
          </cell>
          <cell r="BV95">
            <v>0</v>
          </cell>
          <cell r="BW95">
            <v>20000000</v>
          </cell>
          <cell r="BX95">
            <v>0</v>
          </cell>
          <cell r="BY95">
            <v>0</v>
          </cell>
          <cell r="BZ95">
            <v>20000000</v>
          </cell>
          <cell r="CA95">
            <v>0</v>
          </cell>
          <cell r="CB95" t="str">
            <v>LIDESEM LTDA</v>
          </cell>
          <cell r="CC95" t="str">
            <v>JORGE CELIS ARELLANO</v>
          </cell>
          <cell r="CD95">
            <v>20000000</v>
          </cell>
          <cell r="CE95" t="str">
            <v>SI</v>
          </cell>
          <cell r="CF95">
            <v>0</v>
          </cell>
          <cell r="CG95">
            <v>0</v>
          </cell>
          <cell r="CH95">
            <v>0</v>
          </cell>
          <cell r="CI95" t="str">
            <v>ADMISIBLE</v>
          </cell>
          <cell r="CJ95" t="str">
            <v>SIN OBSERVACIONES DE ADMISIBILIDAD</v>
          </cell>
          <cell r="CK95" t="str">
            <v>CHEQUEAR CALCULO LUMINICO</v>
          </cell>
          <cell r="CL95">
            <v>0</v>
          </cell>
          <cell r="CM95">
            <v>0</v>
          </cell>
          <cell r="CN95" t="str">
            <v>NO</v>
          </cell>
          <cell r="CO95">
            <v>0</v>
          </cell>
          <cell r="CP95">
            <v>0</v>
          </cell>
          <cell r="CQ95" t="str">
            <v>NO</v>
          </cell>
          <cell r="CR95" t="str">
            <v>MIGUEL REBORIDO</v>
          </cell>
          <cell r="CS95" t="str">
            <v xml:space="preserve">1. NO ADJUNTA CURRICULUMS NI CERTIFICADOS QUE AVALEN UN EQUIPO COMPETENTE PARA EJECUTAR LA INICIATIVA DEL PROYECTO. 
2. LAS FOTOS ADJUNTADAS NO CUMPLEN EL OBJETIVO DEBIDO A QUE FUERON TOMADAS DE DÍA </v>
          </cell>
          <cell r="CT95" t="str">
            <v>SITUACIONAL</v>
          </cell>
          <cell r="CU95" t="str">
            <v>Iquique</v>
          </cell>
          <cell r="CV95">
            <v>20000000</v>
          </cell>
          <cell r="CW95">
            <v>0</v>
          </cell>
          <cell r="CX95">
            <v>20000000</v>
          </cell>
          <cell r="CY95">
            <v>0.54100000000000015</v>
          </cell>
          <cell r="CZ95" t="str">
            <v>NO ELEGIBLE</v>
          </cell>
          <cell r="DA95">
            <v>0</v>
          </cell>
          <cell r="DB95">
            <v>0</v>
          </cell>
          <cell r="DC95">
            <v>0</v>
          </cell>
          <cell r="DD95">
            <v>0</v>
          </cell>
          <cell r="DE95">
            <v>0</v>
          </cell>
          <cell r="DF95">
            <v>0</v>
          </cell>
          <cell r="DG95" t="str">
            <v/>
          </cell>
          <cell r="DH95" t="str">
            <v/>
          </cell>
          <cell r="DI95">
            <v>0</v>
          </cell>
          <cell r="DJ95">
            <v>0</v>
          </cell>
          <cell r="DK95">
            <v>0</v>
          </cell>
          <cell r="DL95">
            <v>0</v>
          </cell>
          <cell r="DM95">
            <v>0</v>
          </cell>
          <cell r="DN95">
            <v>87</v>
          </cell>
          <cell r="DO95" t="str">
            <v>NO ELEGIBLE</v>
          </cell>
          <cell r="DP95">
            <v>0</v>
          </cell>
          <cell r="DQ95">
            <v>0</v>
          </cell>
        </row>
        <row r="96">
          <cell r="D96">
            <v>88</v>
          </cell>
          <cell r="E96" t="str">
            <v>65.023.455-3</v>
          </cell>
          <cell r="F96" t="str">
            <v>LUMINARIA ALCANTAGUA</v>
          </cell>
          <cell r="G96" t="str">
            <v>JUNTA DE VECINOS ALCANTAGUA</v>
          </cell>
          <cell r="H96" t="str">
            <v>HABILITADO</v>
          </cell>
          <cell r="I96" t="str">
            <v>Validada</v>
          </cell>
          <cell r="J96">
            <v>42872.611516203702</v>
          </cell>
          <cell r="K96">
            <v>43301</v>
          </cell>
          <cell r="L96" t="str">
            <v>DIRECTIVA VIGENTE</v>
          </cell>
          <cell r="M96" t="str">
            <v>OK</v>
          </cell>
          <cell r="N96" t="str">
            <v>OK</v>
          </cell>
          <cell r="O96">
            <v>0</v>
          </cell>
          <cell r="P96">
            <v>88</v>
          </cell>
          <cell r="Q96">
            <v>0</v>
          </cell>
          <cell r="R96" t="str">
            <v>CHINTAGUAY PJE. 1 # 1850</v>
          </cell>
          <cell r="S96" t="str">
            <v>Iquique</v>
          </cell>
          <cell r="T96" t="str">
            <v>Iquique</v>
          </cell>
          <cell r="U96">
            <v>0</v>
          </cell>
          <cell r="V96">
            <v>88101902</v>
          </cell>
          <cell r="W96" t="str">
            <v>juntadevecinosalcatagua@gmail.com</v>
          </cell>
          <cell r="X96">
            <v>0</v>
          </cell>
          <cell r="Y96">
            <v>42205</v>
          </cell>
          <cell r="Z96">
            <v>43301</v>
          </cell>
          <cell r="AA96">
            <v>40166</v>
          </cell>
          <cell r="AB96">
            <v>1460190246</v>
          </cell>
          <cell r="AC96" t="str">
            <v>JUNTA DE VECINOS ALCANTAGUA</v>
          </cell>
          <cell r="AD96" t="str">
            <v>BANCO ESTADO DE CHILE</v>
          </cell>
          <cell r="AE96" t="str">
            <v>CUENTA DE AHORROS</v>
          </cell>
          <cell r="AF96">
            <v>0</v>
          </cell>
          <cell r="AG96" t="str">
            <v>HABILITADO</v>
          </cell>
          <cell r="AH96" t="str">
            <v>JULIO CASTILLO PALACIOS</v>
          </cell>
          <cell r="AI96" t="str">
            <v>7.221.937-6</v>
          </cell>
          <cell r="AJ96" t="str">
            <v>CHINTAGUAY PJE.1 #1850</v>
          </cell>
          <cell r="AK96">
            <v>0</v>
          </cell>
          <cell r="AL96">
            <v>988101902</v>
          </cell>
          <cell r="AM96" t="str">
            <v>castillo_franco_1@hotmail.com</v>
          </cell>
          <cell r="AN96" t="str">
            <v xml:space="preserve"> </v>
          </cell>
          <cell r="AO96" t="str">
            <v>NO</v>
          </cell>
          <cell r="AP96">
            <v>0</v>
          </cell>
          <cell r="AQ96" t="str">
            <v>HABILITADO</v>
          </cell>
          <cell r="AR96" t="str">
            <v xml:space="preserve">JULIO CASTILLO PALACIOS </v>
          </cell>
          <cell r="AS96" t="str">
            <v>7.221.937-6</v>
          </cell>
          <cell r="AT96">
            <v>0</v>
          </cell>
          <cell r="AU96">
            <v>0</v>
          </cell>
          <cell r="AV96">
            <v>0</v>
          </cell>
          <cell r="AW96">
            <v>0</v>
          </cell>
          <cell r="AX96">
            <v>0</v>
          </cell>
          <cell r="AY96" t="str">
            <v>NO</v>
          </cell>
          <cell r="AZ96">
            <v>0</v>
          </cell>
          <cell r="BA96">
            <v>0</v>
          </cell>
          <cell r="BB96">
            <v>0</v>
          </cell>
          <cell r="BC96">
            <v>0</v>
          </cell>
          <cell r="BD96">
            <v>0</v>
          </cell>
          <cell r="BE96">
            <v>0</v>
          </cell>
          <cell r="BF96">
            <v>0</v>
          </cell>
          <cell r="BG96">
            <v>0</v>
          </cell>
          <cell r="BH96" t="str">
            <v>IQUIQUE</v>
          </cell>
          <cell r="BI96" t="str">
            <v>IQUIQUE</v>
          </cell>
          <cell r="BJ96">
            <v>0</v>
          </cell>
          <cell r="BK96">
            <v>0</v>
          </cell>
          <cell r="BL96">
            <v>0</v>
          </cell>
          <cell r="BM96" t="e">
            <v>#DIV/0!</v>
          </cell>
          <cell r="BN96" t="str">
            <v>NUEVO</v>
          </cell>
          <cell r="BO96" t="str">
            <v>SITUACIONAL</v>
          </cell>
          <cell r="BP96" t="str">
            <v>ILUMINACIÓN</v>
          </cell>
          <cell r="BQ96">
            <v>0</v>
          </cell>
          <cell r="BR96" t="str">
            <v>INGRESAR SOLO NUMERO DE CANTIDAD DE MESES A EJECUTAR</v>
          </cell>
          <cell r="BS96" t="str">
            <v>INGRESAR FECHA</v>
          </cell>
          <cell r="BT96" t="e">
            <v>#VALUE!</v>
          </cell>
          <cell r="BU96" t="str">
            <v>INSTALACION DE SISTEMA DE ILUMINACION FOTOVOLTAICO INTEGRADO EN EL SECTOR CORRESPONDIENTE A LA JUNTA DE VECINOS ALCANTAGUA</v>
          </cell>
          <cell r="BV96">
            <v>0</v>
          </cell>
          <cell r="BW96">
            <v>20000000</v>
          </cell>
          <cell r="BX96">
            <v>0</v>
          </cell>
          <cell r="BY96">
            <v>0</v>
          </cell>
          <cell r="BZ96">
            <v>20000000</v>
          </cell>
          <cell r="CA96">
            <v>0</v>
          </cell>
          <cell r="CB96" t="str">
            <v>LINK SUR</v>
          </cell>
          <cell r="CC96" t="str">
            <v>CRISTIAN LOPEZ</v>
          </cell>
          <cell r="CD96">
            <v>19932500</v>
          </cell>
          <cell r="CE96" t="str">
            <v>SI</v>
          </cell>
          <cell r="CF96">
            <v>0</v>
          </cell>
          <cell r="CG96">
            <v>0</v>
          </cell>
          <cell r="CH96">
            <v>0</v>
          </cell>
          <cell r="CI96" t="str">
            <v>ADMISIBLE</v>
          </cell>
          <cell r="CJ96" t="str">
            <v>SIN OBSERVACIONES DE ADMISIBILIDAD</v>
          </cell>
          <cell r="CK96" t="str">
            <v>CHEQUEAR CALCULO LUMINICO</v>
          </cell>
          <cell r="CL96">
            <v>0</v>
          </cell>
          <cell r="CM96">
            <v>0</v>
          </cell>
          <cell r="CN96" t="str">
            <v>NO</v>
          </cell>
          <cell r="CO96">
            <v>0</v>
          </cell>
          <cell r="CP96">
            <v>0</v>
          </cell>
          <cell r="CQ96" t="str">
            <v>NO</v>
          </cell>
          <cell r="CR96" t="str">
            <v>MIGUEL REBORIDO</v>
          </cell>
          <cell r="CS96" t="str">
            <v xml:space="preserve">1. ANEXAR CERTIFICADOS QUE JUSTIFIQUEN LAS COMPETENCIAS DEL EQUIPO EJECUTOR. 
2. ANEXAR COMPROMISO DE LA TOTALIDAD DEL EQUIPO DE TRABAJO. 
3. PRESENTAR CURRICULUMS DE LA TOTALIDAD DEL EQUIPO DE TRABAJO. INCORPORAR MAPA DE FACTOR DE RIESGO. ANEXO 11. </v>
          </cell>
          <cell r="CT96" t="str">
            <v>SITUACIONAL</v>
          </cell>
          <cell r="CU96" t="str">
            <v>Iquique</v>
          </cell>
          <cell r="CV96">
            <v>20000000</v>
          </cell>
          <cell r="CW96">
            <v>0</v>
          </cell>
          <cell r="CX96">
            <v>20000000</v>
          </cell>
          <cell r="CY96">
            <v>0.62450000000000006</v>
          </cell>
          <cell r="CZ96" t="str">
            <v>NO ELEGIBLE</v>
          </cell>
          <cell r="DA96">
            <v>0</v>
          </cell>
          <cell r="DB96">
            <v>0</v>
          </cell>
          <cell r="DC96">
            <v>0</v>
          </cell>
          <cell r="DD96">
            <v>0</v>
          </cell>
          <cell r="DE96">
            <v>0</v>
          </cell>
          <cell r="DF96">
            <v>0</v>
          </cell>
          <cell r="DG96" t="str">
            <v/>
          </cell>
          <cell r="DH96" t="str">
            <v/>
          </cell>
          <cell r="DI96">
            <v>0</v>
          </cell>
          <cell r="DJ96">
            <v>0</v>
          </cell>
          <cell r="DK96">
            <v>0</v>
          </cell>
          <cell r="DL96">
            <v>0</v>
          </cell>
          <cell r="DM96">
            <v>0</v>
          </cell>
          <cell r="DN96">
            <v>88</v>
          </cell>
          <cell r="DO96" t="str">
            <v>NO ELEGIBLE</v>
          </cell>
          <cell r="DP96">
            <v>0</v>
          </cell>
          <cell r="DQ96">
            <v>0</v>
          </cell>
        </row>
        <row r="97">
          <cell r="D97">
            <v>89</v>
          </cell>
          <cell r="E97" t="str">
            <v>65.021.221-5</v>
          </cell>
          <cell r="F97" t="str">
            <v>CAMARAS LOS VOLCANES</v>
          </cell>
          <cell r="G97" t="str">
            <v>JUNTA DE VECINOS LOS VOLCANES</v>
          </cell>
          <cell r="H97" t="str">
            <v>HABILITADO</v>
          </cell>
          <cell r="I97" t="str">
            <v>Validada</v>
          </cell>
          <cell r="J97">
            <v>42838.405081018522</v>
          </cell>
          <cell r="K97">
            <v>43589</v>
          </cell>
          <cell r="L97" t="str">
            <v>DIRECTIVA VIGENTE</v>
          </cell>
          <cell r="M97" t="str">
            <v>OK</v>
          </cell>
          <cell r="N97" t="str">
            <v>OK</v>
          </cell>
          <cell r="O97">
            <v>0</v>
          </cell>
          <cell r="P97">
            <v>89</v>
          </cell>
          <cell r="Q97">
            <v>0</v>
          </cell>
          <cell r="R97" t="str">
            <v>VOLCAN VILLARICA S/N</v>
          </cell>
          <cell r="S97" t="str">
            <v>Iquique</v>
          </cell>
          <cell r="T97" t="str">
            <v>Alto Hospicio</v>
          </cell>
          <cell r="U97">
            <v>5695085688</v>
          </cell>
          <cell r="V97">
            <v>950856887</v>
          </cell>
          <cell r="W97" t="str">
            <v>juntavecinosvolcanes@gmail.com</v>
          </cell>
          <cell r="X97">
            <v>0</v>
          </cell>
          <cell r="Y97">
            <v>42464</v>
          </cell>
          <cell r="Z97">
            <v>43589</v>
          </cell>
          <cell r="AA97">
            <v>41424</v>
          </cell>
          <cell r="AB97">
            <v>1366086605</v>
          </cell>
          <cell r="AC97" t="str">
            <v>junta vecinal los volcanes</v>
          </cell>
          <cell r="AD97" t="str">
            <v>BANCO ESTADO DE CHILE</v>
          </cell>
          <cell r="AE97" t="str">
            <v>CUENTA DE AHORROS</v>
          </cell>
          <cell r="AF97">
            <v>0</v>
          </cell>
          <cell r="AG97" t="str">
            <v>HABILITADO</v>
          </cell>
          <cell r="AH97" t="str">
            <v>KIMBERLI ANGELINA RIVERA MEJIAS</v>
          </cell>
          <cell r="AI97" t="str">
            <v>16.055.360-K</v>
          </cell>
          <cell r="AJ97" t="str">
            <v>VOLCAN ISLUGA 4040</v>
          </cell>
          <cell r="AK97">
            <v>5695085688</v>
          </cell>
          <cell r="AL97">
            <v>950856887</v>
          </cell>
          <cell r="AM97" t="str">
            <v>juntavecinosvolcanes@gmail.com</v>
          </cell>
          <cell r="AN97" t="str">
            <v xml:space="preserve"> </v>
          </cell>
          <cell r="AO97" t="str">
            <v>NO</v>
          </cell>
          <cell r="AP97">
            <v>0</v>
          </cell>
          <cell r="AQ97" t="str">
            <v>HABILITADO</v>
          </cell>
          <cell r="AR97" t="str">
            <v>KIMBERLI RIVERA MEJIAS</v>
          </cell>
          <cell r="AS97" t="str">
            <v>16.055.360-K</v>
          </cell>
          <cell r="AT97">
            <v>0</v>
          </cell>
          <cell r="AU97">
            <v>0</v>
          </cell>
          <cell r="AV97">
            <v>0</v>
          </cell>
          <cell r="AW97">
            <v>0</v>
          </cell>
          <cell r="AX97">
            <v>0</v>
          </cell>
          <cell r="AY97" t="str">
            <v>NO</v>
          </cell>
          <cell r="AZ97">
            <v>0</v>
          </cell>
          <cell r="BA97">
            <v>0</v>
          </cell>
          <cell r="BB97">
            <v>0</v>
          </cell>
          <cell r="BC97">
            <v>0</v>
          </cell>
          <cell r="BD97">
            <v>0</v>
          </cell>
          <cell r="BE97">
            <v>0</v>
          </cell>
          <cell r="BF97">
            <v>0</v>
          </cell>
          <cell r="BG97">
            <v>0</v>
          </cell>
          <cell r="BH97" t="str">
            <v>IQUIQUE</v>
          </cell>
          <cell r="BI97" t="str">
            <v>ALTO HOSPICIO</v>
          </cell>
          <cell r="BJ97">
            <v>0</v>
          </cell>
          <cell r="BK97">
            <v>0</v>
          </cell>
          <cell r="BL97">
            <v>0</v>
          </cell>
          <cell r="BM97" t="e">
            <v>#DIV/0!</v>
          </cell>
          <cell r="BN97" t="str">
            <v>NUEVO</v>
          </cell>
          <cell r="BO97" t="str">
            <v>SITUACIONAL</v>
          </cell>
          <cell r="BP97" t="str">
            <v>CAMARAS</v>
          </cell>
          <cell r="BQ97">
            <v>0</v>
          </cell>
          <cell r="BR97">
            <v>6</v>
          </cell>
          <cell r="BS97">
            <v>43009</v>
          </cell>
          <cell r="BT97">
            <v>43191</v>
          </cell>
          <cell r="BU97">
            <v>0</v>
          </cell>
          <cell r="BV97">
            <v>0</v>
          </cell>
          <cell r="BW97">
            <v>8000000</v>
          </cell>
          <cell r="BX97">
            <v>0</v>
          </cell>
          <cell r="BY97">
            <v>0</v>
          </cell>
          <cell r="BZ97">
            <v>8000000</v>
          </cell>
          <cell r="CA97">
            <v>0</v>
          </cell>
          <cell r="CB97" t="str">
            <v>LIDESEM LTDA</v>
          </cell>
          <cell r="CC97" t="str">
            <v>JORGE CELIS ARELLANO</v>
          </cell>
          <cell r="CD97">
            <v>7852500</v>
          </cell>
          <cell r="CE97" t="str">
            <v>SI</v>
          </cell>
          <cell r="CF97" t="str">
            <v>INCOMPLETO</v>
          </cell>
          <cell r="CG97">
            <v>0</v>
          </cell>
          <cell r="CH97">
            <v>0</v>
          </cell>
          <cell r="CI97" t="str">
            <v>ADMISIBLE</v>
          </cell>
          <cell r="CJ97" t="str">
            <v>SIN OBSERVACIONES DE ADMISIBILIDAD</v>
          </cell>
          <cell r="CK97" t="str">
            <v>ANEXO 23 SIN REQUERIMIENTOS TECNICOS PERTENECIENTES A ALTO HOSPICIO</v>
          </cell>
          <cell r="CL97">
            <v>0</v>
          </cell>
          <cell r="CM97">
            <v>0</v>
          </cell>
          <cell r="CN97" t="str">
            <v>NO</v>
          </cell>
          <cell r="CO97">
            <v>0</v>
          </cell>
          <cell r="CP97">
            <v>0</v>
          </cell>
          <cell r="CQ97" t="str">
            <v>NO</v>
          </cell>
          <cell r="CR97" t="str">
            <v>JORGE ESCALONA</v>
          </cell>
          <cell r="CS97" t="str">
            <v xml:space="preserve">1. DE ADJUDICAR DEBE INCORPORAR PANTALLA O MONITOR DE LAS CAMARAS, LA CUAL DEBE QUEDAR EN PROPIEDAD DE LA INSTITUCIÓN.  
</v>
          </cell>
          <cell r="CT97" t="str">
            <v>SITUACIONAL</v>
          </cell>
          <cell r="CU97" t="str">
            <v>Iquique</v>
          </cell>
          <cell r="CV97">
            <v>8000000</v>
          </cell>
          <cell r="CW97">
            <v>8000000</v>
          </cell>
          <cell r="CX97">
            <v>0</v>
          </cell>
          <cell r="CY97">
            <v>0.78</v>
          </cell>
          <cell r="CZ97" t="str">
            <v>ELEGIBLE</v>
          </cell>
          <cell r="DA97">
            <v>0</v>
          </cell>
          <cell r="DB97">
            <v>8000000</v>
          </cell>
          <cell r="DC97">
            <v>8000000</v>
          </cell>
          <cell r="DD97">
            <v>0</v>
          </cell>
          <cell r="DE97" t="str">
            <v>NO ADJUDICADO</v>
          </cell>
          <cell r="DF97">
            <v>0</v>
          </cell>
          <cell r="DG97" t="str">
            <v/>
          </cell>
          <cell r="DH97" t="str">
            <v/>
          </cell>
          <cell r="DI97">
            <v>0</v>
          </cell>
          <cell r="DJ97">
            <v>0</v>
          </cell>
          <cell r="DK97">
            <v>0</v>
          </cell>
          <cell r="DL97">
            <v>0</v>
          </cell>
          <cell r="DM97">
            <v>0</v>
          </cell>
          <cell r="DN97">
            <v>89</v>
          </cell>
          <cell r="DO97" t="str">
            <v>NO ADJUDICADO</v>
          </cell>
          <cell r="DP97">
            <v>0</v>
          </cell>
          <cell r="DQ97">
            <v>0</v>
          </cell>
        </row>
        <row r="98">
          <cell r="D98">
            <v>90</v>
          </cell>
          <cell r="E98" t="str">
            <v>65.153.900-5</v>
          </cell>
          <cell r="F98" t="str">
            <v>CAMARAS RAUL RETTIG</v>
          </cell>
          <cell r="G98" t="str">
            <v>JUNTA DE VECINOS RAUL RETTIG</v>
          </cell>
          <cell r="H98" t="str">
            <v>HABILITADO</v>
          </cell>
          <cell r="I98" t="str">
            <v>Validada</v>
          </cell>
          <cell r="J98">
            <v>42872.609386574077</v>
          </cell>
          <cell r="K98">
            <v>43697</v>
          </cell>
          <cell r="L98" t="str">
            <v>DIRECTIVA VIGENTE</v>
          </cell>
          <cell r="M98" t="str">
            <v>OK</v>
          </cell>
          <cell r="N98" t="str">
            <v>OK</v>
          </cell>
          <cell r="O98">
            <v>0</v>
          </cell>
          <cell r="P98">
            <v>90</v>
          </cell>
          <cell r="Q98">
            <v>0</v>
          </cell>
          <cell r="R98" t="str">
            <v>Santa Rosa 2792</v>
          </cell>
          <cell r="S98" t="str">
            <v>Iquique</v>
          </cell>
          <cell r="T98" t="str">
            <v>Alto Hospicio</v>
          </cell>
          <cell r="U98">
            <v>0</v>
          </cell>
          <cell r="V98">
            <v>56984716018</v>
          </cell>
          <cell r="W98" t="str">
            <v>juntavecinalraulrettig@gmail.com</v>
          </cell>
          <cell r="X98">
            <v>0</v>
          </cell>
          <cell r="Y98">
            <v>42602</v>
          </cell>
          <cell r="Z98">
            <v>43697</v>
          </cell>
          <cell r="AA98">
            <v>40400</v>
          </cell>
          <cell r="AB98">
            <v>1365697350</v>
          </cell>
          <cell r="AC98" t="str">
            <v>Junta de Vecinos Raul Rettig</v>
          </cell>
          <cell r="AD98" t="str">
            <v>BANCO ESTADO DE CHILE</v>
          </cell>
          <cell r="AE98" t="str">
            <v>CUENTA DE AHORROS</v>
          </cell>
          <cell r="AF98">
            <v>0</v>
          </cell>
          <cell r="AG98" t="str">
            <v>HABILITADO</v>
          </cell>
          <cell r="AH98" t="str">
            <v>Maritza Macaya Navarro</v>
          </cell>
          <cell r="AI98" t="str">
            <v>9.916.784-K</v>
          </cell>
          <cell r="AJ98" t="str">
            <v>Pasaje 3, # 2765, Alto Hospicio</v>
          </cell>
          <cell r="AK98">
            <v>0</v>
          </cell>
          <cell r="AL98">
            <v>56984716018</v>
          </cell>
          <cell r="AM98" t="str">
            <v>m.macaya@hotmail.com</v>
          </cell>
          <cell r="AN98" t="str">
            <v xml:space="preserve"> </v>
          </cell>
          <cell r="AO98" t="str">
            <v>NO</v>
          </cell>
          <cell r="AP98">
            <v>0</v>
          </cell>
          <cell r="AQ98" t="str">
            <v>HABILITADO</v>
          </cell>
          <cell r="AR98" t="str">
            <v>MARITZA MACAYA NAVARRO</v>
          </cell>
          <cell r="AS98" t="str">
            <v>9.916.784-K</v>
          </cell>
          <cell r="AT98">
            <v>0</v>
          </cell>
          <cell r="AU98">
            <v>0</v>
          </cell>
          <cell r="AV98">
            <v>0</v>
          </cell>
          <cell r="AW98">
            <v>0</v>
          </cell>
          <cell r="AX98">
            <v>0</v>
          </cell>
          <cell r="AY98" t="str">
            <v>NO</v>
          </cell>
          <cell r="AZ98">
            <v>0</v>
          </cell>
          <cell r="BA98">
            <v>0</v>
          </cell>
          <cell r="BB98">
            <v>0</v>
          </cell>
          <cell r="BC98">
            <v>0</v>
          </cell>
          <cell r="BD98">
            <v>0</v>
          </cell>
          <cell r="BE98">
            <v>0</v>
          </cell>
          <cell r="BF98">
            <v>0</v>
          </cell>
          <cell r="BG98">
            <v>0</v>
          </cell>
          <cell r="BH98" t="str">
            <v>IQUIQUE</v>
          </cell>
          <cell r="BI98" t="str">
            <v>ALTO HOSPICIO</v>
          </cell>
          <cell r="BJ98">
            <v>0</v>
          </cell>
          <cell r="BK98">
            <v>0</v>
          </cell>
          <cell r="BL98">
            <v>0</v>
          </cell>
          <cell r="BM98" t="e">
            <v>#DIV/0!</v>
          </cell>
          <cell r="BN98" t="str">
            <v>NUEVO</v>
          </cell>
          <cell r="BO98" t="str">
            <v>SITUACIONAL</v>
          </cell>
          <cell r="BP98" t="str">
            <v>CAMARAS</v>
          </cell>
          <cell r="BQ98">
            <v>0</v>
          </cell>
          <cell r="BR98">
            <v>6</v>
          </cell>
          <cell r="BS98">
            <v>43009</v>
          </cell>
          <cell r="BT98">
            <v>43191</v>
          </cell>
          <cell r="BU98" t="str">
            <v>Reducir los indices de delincuencia, victimización y minimizar los factores de riesgo en la población de esta junta de vecinos, a través de la instalación de un sistema autónomo de cámaras de televigilancia vecinal. 15 CÁMARAS</v>
          </cell>
          <cell r="BV98">
            <v>0</v>
          </cell>
          <cell r="BW98">
            <v>8000000</v>
          </cell>
          <cell r="BX98">
            <v>0</v>
          </cell>
          <cell r="BY98">
            <v>0</v>
          </cell>
          <cell r="BZ98">
            <v>8000000</v>
          </cell>
          <cell r="CA98">
            <v>0</v>
          </cell>
          <cell r="CB98" t="str">
            <v>LIDESEM LTDA</v>
          </cell>
          <cell r="CC98" t="str">
            <v>JORGE CELIS ARELLANO</v>
          </cell>
          <cell r="CD98">
            <v>7852500</v>
          </cell>
          <cell r="CE98" t="str">
            <v>SI</v>
          </cell>
          <cell r="CF98" t="str">
            <v>INCOMPLETO</v>
          </cell>
          <cell r="CG98">
            <v>0</v>
          </cell>
          <cell r="CH98">
            <v>0</v>
          </cell>
          <cell r="CI98" t="str">
            <v>ADMISIBLE</v>
          </cell>
          <cell r="CJ98" t="str">
            <v>SIN OBSERVACIONES DE ADMISIBILIDAD</v>
          </cell>
          <cell r="CK98" t="str">
            <v>ANEXO 23 SIN REQUERIMIENTOS TECNICOS PERTENECIENTES A ALTO HOSPICIO</v>
          </cell>
          <cell r="CL98">
            <v>0</v>
          </cell>
          <cell r="CM98">
            <v>0</v>
          </cell>
          <cell r="CN98" t="str">
            <v>NO</v>
          </cell>
          <cell r="CO98">
            <v>0</v>
          </cell>
          <cell r="CP98">
            <v>0</v>
          </cell>
          <cell r="CQ98" t="str">
            <v>NO</v>
          </cell>
          <cell r="CR98" t="str">
            <v>JORGE ESCALONA</v>
          </cell>
          <cell r="CS98" t="str">
            <v xml:space="preserve">1. DE ADJUDICAR DEBE INCORPORAR PANTALLA O MONITOR DE LAS CAMARAS, LA CUAL DEBE QUEDAR EN PROPIEDAD DE LA INSTITUCIÓN.  
</v>
          </cell>
          <cell r="CT98" t="str">
            <v>SITUACIONAL</v>
          </cell>
          <cell r="CU98" t="str">
            <v>Iquique</v>
          </cell>
          <cell r="CV98">
            <v>8000000</v>
          </cell>
          <cell r="CW98">
            <v>8000000</v>
          </cell>
          <cell r="CX98">
            <v>0</v>
          </cell>
          <cell r="CY98">
            <v>0.78</v>
          </cell>
          <cell r="CZ98" t="str">
            <v>ELEGIBLE</v>
          </cell>
          <cell r="DA98">
            <v>0</v>
          </cell>
          <cell r="DB98">
            <v>8000000</v>
          </cell>
          <cell r="DC98">
            <v>8000000</v>
          </cell>
          <cell r="DD98">
            <v>0</v>
          </cell>
          <cell r="DE98" t="str">
            <v>ADJUDICADO</v>
          </cell>
          <cell r="DF98">
            <v>0</v>
          </cell>
          <cell r="DG98" t="str">
            <v/>
          </cell>
          <cell r="DH98">
            <v>8000000</v>
          </cell>
          <cell r="DI98">
            <v>0</v>
          </cell>
          <cell r="DJ98" t="str">
            <v>ENTREGADO</v>
          </cell>
          <cell r="DK98">
            <v>0</v>
          </cell>
          <cell r="DL98">
            <v>0</v>
          </cell>
          <cell r="DM98">
            <v>0</v>
          </cell>
          <cell r="DN98">
            <v>90</v>
          </cell>
          <cell r="DO98" t="str">
            <v>ADJUDICADO</v>
          </cell>
          <cell r="DP98">
            <v>0</v>
          </cell>
          <cell r="DQ98">
            <v>0</v>
          </cell>
        </row>
        <row r="99">
          <cell r="D99">
            <v>91</v>
          </cell>
          <cell r="E99" t="str">
            <v>65.085.969-3</v>
          </cell>
          <cell r="F99" t="str">
            <v>CAMARAS ISABEL ALLENDE</v>
          </cell>
          <cell r="G99" t="str">
            <v>JUNTA DE VECINOS ISABEL ALLENDE</v>
          </cell>
          <cell r="H99" t="str">
            <v>HABILITADO</v>
          </cell>
          <cell r="I99" t="str">
            <v>Validada</v>
          </cell>
          <cell r="J99">
            <v>42828.401608796295</v>
          </cell>
          <cell r="K99">
            <v>43747</v>
          </cell>
          <cell r="L99" t="str">
            <v>DIRECTIVA VIGENTE</v>
          </cell>
          <cell r="M99" t="str">
            <v>OK</v>
          </cell>
          <cell r="N99" t="str">
            <v>OK</v>
          </cell>
          <cell r="O99">
            <v>0</v>
          </cell>
          <cell r="P99">
            <v>91</v>
          </cell>
          <cell r="Q99">
            <v>0</v>
          </cell>
          <cell r="R99" t="str">
            <v>mariano latorre j.j. vallejos s/n alto hospicio</v>
          </cell>
          <cell r="S99" t="str">
            <v>Iquique</v>
          </cell>
          <cell r="T99" t="str">
            <v>Alto Hospicio</v>
          </cell>
          <cell r="U99">
            <v>0</v>
          </cell>
          <cell r="V99">
            <v>961971388</v>
          </cell>
          <cell r="W99" t="str">
            <v>juntadevecinosisabelallende@gmail.com</v>
          </cell>
          <cell r="X99">
            <v>0</v>
          </cell>
          <cell r="Y99">
            <v>42652</v>
          </cell>
          <cell r="Z99">
            <v>43747</v>
          </cell>
          <cell r="AA99">
            <v>41444</v>
          </cell>
          <cell r="AB99">
            <v>1371366616</v>
          </cell>
          <cell r="AC99" t="str">
            <v>junta de vecinos isabel allende</v>
          </cell>
          <cell r="AD99" t="str">
            <v>BANCO ESTADO DE CHILE</v>
          </cell>
          <cell r="AE99" t="str">
            <v>CUENTA DE AHORROS</v>
          </cell>
          <cell r="AF99">
            <v>0</v>
          </cell>
          <cell r="AG99" t="str">
            <v>HABILITADO</v>
          </cell>
          <cell r="AH99" t="str">
            <v>novelia de las mercedes mora flores</v>
          </cell>
          <cell r="AI99" t="str">
            <v>11.816.257-9</v>
          </cell>
          <cell r="AJ99" t="str">
            <v>mariano la torre j.j. vallejo alto hospicio</v>
          </cell>
          <cell r="AK99">
            <v>0</v>
          </cell>
          <cell r="AL99">
            <v>961971388</v>
          </cell>
          <cell r="AM99" t="str">
            <v>juntadevecinosisabelallende@gmail.com</v>
          </cell>
          <cell r="AN99" t="str">
            <v xml:space="preserve"> </v>
          </cell>
          <cell r="AO99" t="str">
            <v>NO</v>
          </cell>
          <cell r="AP99">
            <v>0</v>
          </cell>
          <cell r="AQ99" t="str">
            <v>HABILITADO</v>
          </cell>
          <cell r="AR99" t="str">
            <v>NOVELIA MORA FLORES</v>
          </cell>
          <cell r="AS99" t="str">
            <v>11.816.257-9</v>
          </cell>
          <cell r="AT99">
            <v>0</v>
          </cell>
          <cell r="AU99">
            <v>0</v>
          </cell>
          <cell r="AV99">
            <v>0</v>
          </cell>
          <cell r="AW99">
            <v>0</v>
          </cell>
          <cell r="AX99">
            <v>0</v>
          </cell>
          <cell r="AY99" t="str">
            <v>NO</v>
          </cell>
          <cell r="AZ99">
            <v>0</v>
          </cell>
          <cell r="BA99">
            <v>0</v>
          </cell>
          <cell r="BB99">
            <v>0</v>
          </cell>
          <cell r="BC99">
            <v>0</v>
          </cell>
          <cell r="BD99">
            <v>0</v>
          </cell>
          <cell r="BE99">
            <v>0</v>
          </cell>
          <cell r="BF99">
            <v>0</v>
          </cell>
          <cell r="BG99">
            <v>0</v>
          </cell>
          <cell r="BH99" t="str">
            <v>IQUIQUE</v>
          </cell>
          <cell r="BI99" t="str">
            <v>ALTO HOSPICIO</v>
          </cell>
          <cell r="BJ99">
            <v>0</v>
          </cell>
          <cell r="BK99">
            <v>0</v>
          </cell>
          <cell r="BL99">
            <v>0</v>
          </cell>
          <cell r="BM99" t="e">
            <v>#DIV/0!</v>
          </cell>
          <cell r="BN99" t="str">
            <v>NUEVO</v>
          </cell>
          <cell r="BO99" t="str">
            <v>SITUACIONAL</v>
          </cell>
          <cell r="BP99" t="str">
            <v>CAMARAS</v>
          </cell>
          <cell r="BQ99">
            <v>0</v>
          </cell>
          <cell r="BR99">
            <v>6</v>
          </cell>
          <cell r="BS99">
            <v>43009</v>
          </cell>
          <cell r="BT99">
            <v>43191</v>
          </cell>
          <cell r="BU99">
            <v>0</v>
          </cell>
          <cell r="BV99">
            <v>0</v>
          </cell>
          <cell r="BW99">
            <v>8000000</v>
          </cell>
          <cell r="BX99">
            <v>0</v>
          </cell>
          <cell r="BY99">
            <v>0</v>
          </cell>
          <cell r="BZ99">
            <v>8000000</v>
          </cell>
          <cell r="CA99">
            <v>0</v>
          </cell>
          <cell r="CB99" t="str">
            <v>LIDESEM LTDA</v>
          </cell>
          <cell r="CC99" t="str">
            <v>JORGE CELIS ARELLANO</v>
          </cell>
          <cell r="CD99">
            <v>7852500</v>
          </cell>
          <cell r="CE99" t="str">
            <v>SI</v>
          </cell>
          <cell r="CF99" t="str">
            <v>INCOMPLETO</v>
          </cell>
          <cell r="CG99">
            <v>0</v>
          </cell>
          <cell r="CH99">
            <v>0</v>
          </cell>
          <cell r="CI99" t="str">
            <v>ADMISIBLE</v>
          </cell>
          <cell r="CJ99" t="str">
            <v>SIN OBSERVACIONES DE ADMISIBILIDAD</v>
          </cell>
          <cell r="CK99" t="str">
            <v>ANEXO 23 SIN REQUERIMIENTOS TECNICOS PERTENECIENTES A ALTO HOSPICIO</v>
          </cell>
          <cell r="CL99">
            <v>0</v>
          </cell>
          <cell r="CM99">
            <v>0</v>
          </cell>
          <cell r="CN99" t="str">
            <v>NO</v>
          </cell>
          <cell r="CO99">
            <v>0</v>
          </cell>
          <cell r="CP99">
            <v>0</v>
          </cell>
          <cell r="CQ99" t="str">
            <v>NO</v>
          </cell>
          <cell r="CR99" t="str">
            <v>JORGE ESCALONA</v>
          </cell>
          <cell r="CS99" t="str">
            <v xml:space="preserve">1. DE ADJUDICAR DEBE INCORPORAR PANTALLA O MONITOR DE LAS CAMARAS, LA CUAL DEBE QUEDAR EN PROPIEDAD DE LA INSTITUCIÓN.  
</v>
          </cell>
          <cell r="CT99" t="str">
            <v>SITUACIONAL</v>
          </cell>
          <cell r="CU99" t="str">
            <v>Iquique</v>
          </cell>
          <cell r="CV99">
            <v>8000000</v>
          </cell>
          <cell r="CW99">
            <v>8000000</v>
          </cell>
          <cell r="CX99">
            <v>0</v>
          </cell>
          <cell r="CY99">
            <v>0.78</v>
          </cell>
          <cell r="CZ99" t="str">
            <v>ELEGIBLE</v>
          </cell>
          <cell r="DA99">
            <v>0</v>
          </cell>
          <cell r="DB99">
            <v>8000000</v>
          </cell>
          <cell r="DC99">
            <v>8000000</v>
          </cell>
          <cell r="DD99">
            <v>0</v>
          </cell>
          <cell r="DE99" t="str">
            <v>NO ADJUDICADO</v>
          </cell>
          <cell r="DF99">
            <v>0</v>
          </cell>
          <cell r="DG99" t="str">
            <v/>
          </cell>
          <cell r="DH99" t="str">
            <v/>
          </cell>
          <cell r="DI99">
            <v>0</v>
          </cell>
          <cell r="DJ99">
            <v>0</v>
          </cell>
          <cell r="DK99">
            <v>0</v>
          </cell>
          <cell r="DL99">
            <v>0</v>
          </cell>
          <cell r="DM99">
            <v>0</v>
          </cell>
          <cell r="DN99">
            <v>91</v>
          </cell>
          <cell r="DO99" t="str">
            <v>NO ADJUDICADO</v>
          </cell>
          <cell r="DP99">
            <v>0</v>
          </cell>
          <cell r="DQ99">
            <v>0</v>
          </cell>
        </row>
        <row r="100">
          <cell r="D100">
            <v>92</v>
          </cell>
          <cell r="E100" t="str">
            <v>74.123.900-0</v>
          </cell>
          <cell r="F100" t="str">
            <v>LUMINARIAS UNION EL MORRO</v>
          </cell>
          <cell r="G100" t="str">
            <v>CLUB DEPORTIVO UNION MORRO</v>
          </cell>
          <cell r="H100" t="str">
            <v>HABILITADO</v>
          </cell>
          <cell r="I100" t="str">
            <v>Validada</v>
          </cell>
          <cell r="J100">
            <v>42874.54283564815</v>
          </cell>
          <cell r="K100">
            <v>42954</v>
          </cell>
          <cell r="L100" t="str">
            <v>DIRECTIVA ESTÁ POR VENCER</v>
          </cell>
          <cell r="M100" t="str">
            <v>DIRECTIVA VENCE EL MES  8</v>
          </cell>
          <cell r="N100" t="str">
            <v>OK</v>
          </cell>
          <cell r="O100">
            <v>0</v>
          </cell>
          <cell r="P100">
            <v>92</v>
          </cell>
          <cell r="Q100">
            <v>0</v>
          </cell>
          <cell r="R100" t="str">
            <v>Freddy Taberna # 97</v>
          </cell>
          <cell r="S100" t="str">
            <v>Iquique</v>
          </cell>
          <cell r="T100" t="str">
            <v>Iquique</v>
          </cell>
          <cell r="U100">
            <v>572327764</v>
          </cell>
          <cell r="V100">
            <v>996112151</v>
          </cell>
          <cell r="W100" t="str">
            <v>clubunionmorro2017@gmail.com</v>
          </cell>
          <cell r="X100">
            <v>0</v>
          </cell>
          <cell r="Y100">
            <v>42223</v>
          </cell>
          <cell r="Z100">
            <v>42954</v>
          </cell>
          <cell r="AA100">
            <v>38106</v>
          </cell>
          <cell r="AB100">
            <v>3159008</v>
          </cell>
          <cell r="AC100" t="str">
            <v>Club Deportivo Unión Morro</v>
          </cell>
          <cell r="AD100" t="str">
            <v>CORPBANCA</v>
          </cell>
          <cell r="AE100" t="str">
            <v>CUENTA DE AHORROS</v>
          </cell>
          <cell r="AF100">
            <v>0</v>
          </cell>
          <cell r="AG100" t="str">
            <v>HABILITADO</v>
          </cell>
          <cell r="AH100" t="str">
            <v>Rodrigo Arturo Malagarriga Rodriguez</v>
          </cell>
          <cell r="AI100" t="str">
            <v>10.883.654-7</v>
          </cell>
          <cell r="AJ100" t="str">
            <v>Thompson # 123</v>
          </cell>
          <cell r="AK100">
            <v>572327764</v>
          </cell>
          <cell r="AL100">
            <v>968343185</v>
          </cell>
          <cell r="AM100" t="str">
            <v>r.malagarriga@gmail.com</v>
          </cell>
          <cell r="AN100" t="str">
            <v xml:space="preserve"> </v>
          </cell>
          <cell r="AO100" t="str">
            <v>NO</v>
          </cell>
          <cell r="AP100">
            <v>0</v>
          </cell>
          <cell r="AQ100" t="str">
            <v>HABILITADO</v>
          </cell>
          <cell r="AR100" t="str">
            <v xml:space="preserve">RODRIGO ARTURO MALAGARRIGA RODRIGUEZ </v>
          </cell>
          <cell r="AS100" t="str">
            <v>10.883.654-7</v>
          </cell>
          <cell r="AT100">
            <v>0</v>
          </cell>
          <cell r="AU100">
            <v>0</v>
          </cell>
          <cell r="AV100">
            <v>0</v>
          </cell>
          <cell r="AW100">
            <v>0</v>
          </cell>
          <cell r="AX100">
            <v>0</v>
          </cell>
          <cell r="AY100" t="str">
            <v>NO</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t="e">
            <v>#DIV/0!</v>
          </cell>
          <cell r="BN100" t="str">
            <v>NUEVO</v>
          </cell>
          <cell r="BO100" t="str">
            <v>SITUACIONAL</v>
          </cell>
          <cell r="BP100" t="str">
            <v>ILUMINACIÓN</v>
          </cell>
          <cell r="BQ100">
            <v>0</v>
          </cell>
          <cell r="BR100" t="str">
            <v>INGRESAR SOLO NUMERO DE CANTIDAD DE MESES A EJECUTAR</v>
          </cell>
          <cell r="BS100" t="str">
            <v>INGRESAR FECHA</v>
          </cell>
          <cell r="BT100" t="e">
            <v>#VALUE!</v>
          </cell>
          <cell r="BU100">
            <v>0</v>
          </cell>
          <cell r="BV100">
            <v>0</v>
          </cell>
          <cell r="BW100">
            <v>20000000</v>
          </cell>
          <cell r="BX100">
            <v>0</v>
          </cell>
          <cell r="BY100">
            <v>0</v>
          </cell>
          <cell r="BZ100">
            <v>20000000</v>
          </cell>
          <cell r="CA100">
            <v>0</v>
          </cell>
          <cell r="CB100" t="str">
            <v>LINK SUR</v>
          </cell>
          <cell r="CC100" t="str">
            <v>CRISTIAN</v>
          </cell>
          <cell r="CD100">
            <v>19932500</v>
          </cell>
          <cell r="CE100" t="str">
            <v>SI</v>
          </cell>
          <cell r="CF100">
            <v>0</v>
          </cell>
          <cell r="CG100">
            <v>0</v>
          </cell>
          <cell r="CH100">
            <v>0</v>
          </cell>
          <cell r="CI100" t="str">
            <v>ADMISIBLE</v>
          </cell>
          <cell r="CJ100" t="str">
            <v>SIN OBSERVACIONES DE ADMISIBILIDAD</v>
          </cell>
          <cell r="CK100" t="str">
            <v>CHEQUEAR CALCULO LUMINICO</v>
          </cell>
          <cell r="CL100">
            <v>0</v>
          </cell>
          <cell r="CM100">
            <v>0</v>
          </cell>
          <cell r="CN100" t="str">
            <v>NO</v>
          </cell>
          <cell r="CO100">
            <v>0</v>
          </cell>
          <cell r="CP100">
            <v>0</v>
          </cell>
          <cell r="CQ100" t="str">
            <v>NO</v>
          </cell>
          <cell r="CR100" t="str">
            <v>RENE LAMBERT</v>
          </cell>
          <cell r="CS100"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CT100" t="str">
            <v>SITUACIONAL</v>
          </cell>
          <cell r="CU100" t="str">
            <v>Iquique</v>
          </cell>
          <cell r="CV100">
            <v>20000000</v>
          </cell>
          <cell r="CW100">
            <v>0</v>
          </cell>
          <cell r="CX100">
            <v>20000000</v>
          </cell>
          <cell r="CY100">
            <v>0.59350000000000003</v>
          </cell>
          <cell r="CZ100" t="str">
            <v>NO ELEGIBLE</v>
          </cell>
          <cell r="DA100">
            <v>0</v>
          </cell>
          <cell r="DB100">
            <v>0</v>
          </cell>
          <cell r="DC100">
            <v>0</v>
          </cell>
          <cell r="DD100">
            <v>0</v>
          </cell>
          <cell r="DE100">
            <v>0</v>
          </cell>
          <cell r="DF100">
            <v>0</v>
          </cell>
          <cell r="DG100" t="str">
            <v/>
          </cell>
          <cell r="DH100" t="str">
            <v/>
          </cell>
          <cell r="DI100">
            <v>0</v>
          </cell>
          <cell r="DJ100">
            <v>0</v>
          </cell>
          <cell r="DK100">
            <v>0</v>
          </cell>
          <cell r="DL100">
            <v>0</v>
          </cell>
          <cell r="DM100">
            <v>0</v>
          </cell>
          <cell r="DN100">
            <v>92</v>
          </cell>
          <cell r="DO100" t="str">
            <v>ADMISIBLE</v>
          </cell>
          <cell r="DP100">
            <v>0</v>
          </cell>
          <cell r="DQ100">
            <v>0</v>
          </cell>
        </row>
        <row r="101">
          <cell r="D101">
            <v>93</v>
          </cell>
          <cell r="E101" t="str">
            <v>65.062.725-3</v>
          </cell>
          <cell r="F101" t="str">
            <v>LUMINARIAS LIDERES</v>
          </cell>
          <cell r="G101" t="str">
            <v>CENTRO CULTURAL LIDERES</v>
          </cell>
          <cell r="H101" t="str">
            <v>HABILITADO</v>
          </cell>
          <cell r="I101" t="str">
            <v>Validada</v>
          </cell>
          <cell r="J101">
            <v>42824.398912037039</v>
          </cell>
          <cell r="K101">
            <v>43814</v>
          </cell>
          <cell r="L101" t="str">
            <v>DIRECTIVA VIGENTE</v>
          </cell>
          <cell r="M101" t="str">
            <v>OK</v>
          </cell>
          <cell r="N101" t="str">
            <v>OK</v>
          </cell>
          <cell r="O101">
            <v>0</v>
          </cell>
          <cell r="P101">
            <v>93</v>
          </cell>
          <cell r="Q101">
            <v>0</v>
          </cell>
          <cell r="R101" t="str">
            <v>LOS PARRONES 2955</v>
          </cell>
          <cell r="S101" t="str">
            <v>Iquique</v>
          </cell>
          <cell r="T101" t="str">
            <v>Iquique</v>
          </cell>
          <cell r="U101">
            <v>62585302</v>
          </cell>
          <cell r="V101">
            <v>62585302</v>
          </cell>
          <cell r="W101" t="str">
            <v>Centroculturallideres@gmail.com</v>
          </cell>
          <cell r="X101">
            <v>0</v>
          </cell>
          <cell r="Y101">
            <v>42719</v>
          </cell>
          <cell r="Z101">
            <v>43814</v>
          </cell>
          <cell r="AA101">
            <v>41166</v>
          </cell>
          <cell r="AB101">
            <v>1366257523</v>
          </cell>
          <cell r="AC101" t="str">
            <v>Centro Cultural Social y Deportivo Lideres</v>
          </cell>
          <cell r="AD101" t="str">
            <v>BANCO ESTADO DE CHILE</v>
          </cell>
          <cell r="AE101" t="str">
            <v>CUENTA DE AHORROS</v>
          </cell>
          <cell r="AF101">
            <v>0</v>
          </cell>
          <cell r="AG101" t="str">
            <v>HABILITADO</v>
          </cell>
          <cell r="AH101" t="str">
            <v>Doris ester castro godoy</v>
          </cell>
          <cell r="AI101" t="str">
            <v>13.776.784-8</v>
          </cell>
          <cell r="AJ101" t="str">
            <v>Av. Arturo Prat 1016</v>
          </cell>
          <cell r="AK101">
            <v>62585302</v>
          </cell>
          <cell r="AL101">
            <v>62585302</v>
          </cell>
          <cell r="AM101" t="str">
            <v>Doriscastrogodoy@gmail.com</v>
          </cell>
          <cell r="AN101" t="str">
            <v xml:space="preserve"> </v>
          </cell>
          <cell r="AO101" t="str">
            <v>NO</v>
          </cell>
          <cell r="AP101">
            <v>0</v>
          </cell>
          <cell r="AQ101" t="str">
            <v>HABILITADO</v>
          </cell>
          <cell r="AR101" t="str">
            <v>DORIS ESTER CASTRO GODOY</v>
          </cell>
          <cell r="AS101" t="str">
            <v>13.776.784-8</v>
          </cell>
          <cell r="AT101">
            <v>0</v>
          </cell>
          <cell r="AU101">
            <v>0</v>
          </cell>
          <cell r="AV101">
            <v>0</v>
          </cell>
          <cell r="AW101">
            <v>0</v>
          </cell>
          <cell r="AX101">
            <v>0</v>
          </cell>
          <cell r="AY101" t="str">
            <v>NO</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t="e">
            <v>#DIV/0!</v>
          </cell>
          <cell r="BN101" t="str">
            <v>NUEVO</v>
          </cell>
          <cell r="BO101" t="str">
            <v>SITUACIONAL</v>
          </cell>
          <cell r="BP101" t="str">
            <v>ILUMINACIÓN</v>
          </cell>
          <cell r="BQ101">
            <v>0</v>
          </cell>
          <cell r="BR101" t="str">
            <v>INGRESAR SOLO NUMERO DE CANTIDAD DE MESES A EJECUTAR</v>
          </cell>
          <cell r="BS101" t="str">
            <v>INGRESAR FECHA</v>
          </cell>
          <cell r="BT101" t="e">
            <v>#VALUE!</v>
          </cell>
          <cell r="BU101">
            <v>0</v>
          </cell>
          <cell r="BV101">
            <v>0</v>
          </cell>
          <cell r="BW101">
            <v>20000000</v>
          </cell>
          <cell r="BX101">
            <v>0</v>
          </cell>
          <cell r="BY101">
            <v>0</v>
          </cell>
          <cell r="BZ101">
            <v>20000000</v>
          </cell>
          <cell r="CA101">
            <v>0</v>
          </cell>
          <cell r="CB101" t="str">
            <v>LINK SUR</v>
          </cell>
          <cell r="CC101" t="str">
            <v>CRISTIAN</v>
          </cell>
          <cell r="CD101">
            <v>19932500</v>
          </cell>
          <cell r="CE101" t="str">
            <v>SI</v>
          </cell>
          <cell r="CF101">
            <v>0</v>
          </cell>
          <cell r="CG101">
            <v>0</v>
          </cell>
          <cell r="CH101">
            <v>0</v>
          </cell>
          <cell r="CI101" t="str">
            <v>ADMISIBLE</v>
          </cell>
          <cell r="CJ101" t="str">
            <v>SIN OBSERVACIONES DE ADMISIBILIDAD</v>
          </cell>
          <cell r="CK101" t="str">
            <v>CHEQUEAR CALCULO LUMINICO</v>
          </cell>
          <cell r="CL101">
            <v>0</v>
          </cell>
          <cell r="CM101">
            <v>0</v>
          </cell>
          <cell r="CN101" t="str">
            <v>NO</v>
          </cell>
          <cell r="CO101">
            <v>0</v>
          </cell>
          <cell r="CP101">
            <v>0</v>
          </cell>
          <cell r="CQ101" t="str">
            <v>NO</v>
          </cell>
          <cell r="CR101" t="str">
            <v>RENE LAMBERT</v>
          </cell>
          <cell r="CS101"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CT101" t="str">
            <v>SITUACIONAL</v>
          </cell>
          <cell r="CU101" t="str">
            <v>Iquique</v>
          </cell>
          <cell r="CV101">
            <v>20000000</v>
          </cell>
          <cell r="CW101">
            <v>0</v>
          </cell>
          <cell r="CX101">
            <v>20000000</v>
          </cell>
          <cell r="CY101">
            <v>0.59850000000000003</v>
          </cell>
          <cell r="CZ101" t="str">
            <v>NO ELEGIBLE</v>
          </cell>
          <cell r="DA101">
            <v>0</v>
          </cell>
          <cell r="DB101">
            <v>0</v>
          </cell>
          <cell r="DC101">
            <v>0</v>
          </cell>
          <cell r="DD101">
            <v>0</v>
          </cell>
          <cell r="DE101">
            <v>0</v>
          </cell>
          <cell r="DF101">
            <v>0</v>
          </cell>
          <cell r="DG101" t="str">
            <v/>
          </cell>
          <cell r="DH101" t="str">
            <v/>
          </cell>
          <cell r="DI101">
            <v>0</v>
          </cell>
          <cell r="DJ101">
            <v>0</v>
          </cell>
          <cell r="DK101">
            <v>0</v>
          </cell>
          <cell r="DL101">
            <v>0</v>
          </cell>
          <cell r="DM101">
            <v>0</v>
          </cell>
          <cell r="DN101">
            <v>93</v>
          </cell>
          <cell r="DO101" t="str">
            <v>ADMISIBLE</v>
          </cell>
          <cell r="DP101">
            <v>0</v>
          </cell>
          <cell r="DQ101">
            <v>0</v>
          </cell>
        </row>
        <row r="102">
          <cell r="D102">
            <v>94</v>
          </cell>
          <cell r="E102" t="str">
            <v>65.016.178-5</v>
          </cell>
          <cell r="F102" t="str">
            <v>CON LA ILUMINACIÓN SOLAR ME SIENTO MAS SEGURO</v>
          </cell>
          <cell r="G102" t="str">
            <v>JUNTA VECINAL VILLA PUCHULDIZA</v>
          </cell>
          <cell r="H102" t="str">
            <v>HABILITADO</v>
          </cell>
          <cell r="I102" t="str">
            <v>Validada</v>
          </cell>
          <cell r="J102">
            <v>42874.566620370373</v>
          </cell>
          <cell r="K102">
            <v>42967</v>
          </cell>
          <cell r="L102" t="str">
            <v>DIRECTIVA ESTÁ POR VENCER</v>
          </cell>
          <cell r="M102" t="str">
            <v>DIRECTIVA VENCE EL MES  8</v>
          </cell>
          <cell r="N102" t="str">
            <v>OK</v>
          </cell>
          <cell r="O102">
            <v>0</v>
          </cell>
          <cell r="P102">
            <v>94</v>
          </cell>
          <cell r="Q102">
            <v>0</v>
          </cell>
          <cell r="R102" t="str">
            <v>CARDENAL CARO S/N</v>
          </cell>
          <cell r="S102" t="str">
            <v>Iquique</v>
          </cell>
          <cell r="T102" t="str">
            <v>Iquique</v>
          </cell>
          <cell r="U102">
            <v>0</v>
          </cell>
          <cell r="V102">
            <v>56994494508</v>
          </cell>
          <cell r="W102" t="str">
            <v>jvecinal.villapuchuldiza@gmail.com</v>
          </cell>
          <cell r="X102">
            <v>0</v>
          </cell>
          <cell r="Y102">
            <v>41871</v>
          </cell>
          <cell r="Z102">
            <v>42967</v>
          </cell>
          <cell r="AA102">
            <v>39406</v>
          </cell>
          <cell r="AB102">
            <v>1260398306</v>
          </cell>
          <cell r="AC102" t="str">
            <v>JUNTA VECINAL</v>
          </cell>
          <cell r="AD102" t="str">
            <v>BANCO ESTADO DE CHILE</v>
          </cell>
          <cell r="AE102" t="str">
            <v>CUENTA DE AHORROS</v>
          </cell>
          <cell r="AF102">
            <v>0</v>
          </cell>
          <cell r="AG102" t="str">
            <v>HABILITADO</v>
          </cell>
          <cell r="AH102" t="str">
            <v>ARMANDO NAVARRO VIDAL</v>
          </cell>
          <cell r="AI102" t="str">
            <v>7.194.108-6</v>
          </cell>
          <cell r="AJ102" t="str">
            <v>PAMPA AEROLITO 3069, DEPTO 08, VILLA PUCHULDIZA</v>
          </cell>
          <cell r="AK102">
            <v>0</v>
          </cell>
          <cell r="AL102">
            <v>56994494508</v>
          </cell>
          <cell r="AM102" t="str">
            <v>arjenavi@gmail.com</v>
          </cell>
          <cell r="AN102" t="str">
            <v xml:space="preserve"> </v>
          </cell>
          <cell r="AO102" t="str">
            <v>NO</v>
          </cell>
          <cell r="AP102">
            <v>0</v>
          </cell>
          <cell r="AQ102" t="str">
            <v>HABILITADO</v>
          </cell>
          <cell r="AR102" t="str">
            <v>ARMANDO JESUS NAVARRO VIDAL</v>
          </cell>
          <cell r="AS102" t="str">
            <v>7.194.108-6</v>
          </cell>
          <cell r="AT102">
            <v>0</v>
          </cell>
          <cell r="AU102">
            <v>0</v>
          </cell>
          <cell r="AV102">
            <v>0</v>
          </cell>
          <cell r="AW102">
            <v>0</v>
          </cell>
          <cell r="AX102">
            <v>0</v>
          </cell>
          <cell r="AY102" t="str">
            <v>NO</v>
          </cell>
          <cell r="AZ102">
            <v>0</v>
          </cell>
          <cell r="BA102">
            <v>0</v>
          </cell>
          <cell r="BB102">
            <v>0</v>
          </cell>
          <cell r="BC102">
            <v>0</v>
          </cell>
          <cell r="BD102">
            <v>0</v>
          </cell>
          <cell r="BE102">
            <v>0</v>
          </cell>
          <cell r="BF102">
            <v>0</v>
          </cell>
          <cell r="BG102">
            <v>0</v>
          </cell>
          <cell r="BH102" t="str">
            <v>IQUIQUE</v>
          </cell>
          <cell r="BI102" t="str">
            <v>IQUIQUE</v>
          </cell>
          <cell r="BJ102">
            <v>0</v>
          </cell>
          <cell r="BK102">
            <v>0</v>
          </cell>
          <cell r="BL102">
            <v>0</v>
          </cell>
          <cell r="BM102" t="e">
            <v>#DIV/0!</v>
          </cell>
          <cell r="BN102" t="str">
            <v>NUEVO</v>
          </cell>
          <cell r="BO102" t="str">
            <v>SITUACIONAL</v>
          </cell>
          <cell r="BP102" t="str">
            <v>ILUMINACIÓN</v>
          </cell>
          <cell r="BQ102">
            <v>0</v>
          </cell>
          <cell r="BR102" t="str">
            <v>INGRESAR SOLO NUMERO DE CANTIDAD DE MESES A EJECUTAR</v>
          </cell>
          <cell r="BS102" t="str">
            <v>INGRESAR FECHA</v>
          </cell>
          <cell r="BT102" t="e">
            <v>#VALUE!</v>
          </cell>
          <cell r="BU102" t="str">
            <v>INSTALACION DE LUMINARIAS SOLARES EN EL SECTOR DE LA JUNTA DE VECINOS VILLA PUCHULDIZA</v>
          </cell>
          <cell r="BV102">
            <v>0</v>
          </cell>
          <cell r="BW102">
            <v>19929261</v>
          </cell>
          <cell r="BX102">
            <v>0</v>
          </cell>
          <cell r="BY102">
            <v>0</v>
          </cell>
          <cell r="BZ102">
            <v>19929261</v>
          </cell>
          <cell r="CA102">
            <v>0</v>
          </cell>
          <cell r="CB102" t="str">
            <v>NORTE SOLAR LED EIRL</v>
          </cell>
          <cell r="CC102" t="str">
            <v>PATRICIO TRUJILLO SACCO</v>
          </cell>
          <cell r="CD102">
            <v>19460011</v>
          </cell>
          <cell r="CE102" t="str">
            <v>SI</v>
          </cell>
          <cell r="CF102">
            <v>0</v>
          </cell>
          <cell r="CG102">
            <v>0</v>
          </cell>
          <cell r="CH102">
            <v>0</v>
          </cell>
          <cell r="CI102" t="str">
            <v>ADMISIBLE</v>
          </cell>
          <cell r="CJ102" t="str">
            <v>SIN OBSERVACIONES DE ADMISIBILIDAD</v>
          </cell>
          <cell r="CK102" t="str">
            <v>CHEQUEAR CALCULO LUMINICO</v>
          </cell>
          <cell r="CL102">
            <v>0</v>
          </cell>
          <cell r="CM102">
            <v>0</v>
          </cell>
          <cell r="CN102" t="str">
            <v>NO</v>
          </cell>
          <cell r="CO102">
            <v>0</v>
          </cell>
          <cell r="CP102">
            <v>0</v>
          </cell>
          <cell r="CQ102" t="str">
            <v>NO</v>
          </cell>
          <cell r="CR102" t="str">
            <v>MIGUEL REBORIDO</v>
          </cell>
          <cell r="CS102"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CT102" t="str">
            <v>SITUACIONAL</v>
          </cell>
          <cell r="CU102" t="str">
            <v>Iquique</v>
          </cell>
          <cell r="CV102">
            <v>19929261</v>
          </cell>
          <cell r="CW102">
            <v>0</v>
          </cell>
          <cell r="CX102">
            <v>19929261</v>
          </cell>
          <cell r="CY102">
            <v>0.60650000000000004</v>
          </cell>
          <cell r="CZ102" t="str">
            <v>NO ELEGIBLE</v>
          </cell>
          <cell r="DA102">
            <v>0</v>
          </cell>
          <cell r="DB102">
            <v>0</v>
          </cell>
          <cell r="DC102">
            <v>0</v>
          </cell>
          <cell r="DD102">
            <v>0</v>
          </cell>
          <cell r="DE102">
            <v>0</v>
          </cell>
          <cell r="DF102">
            <v>0</v>
          </cell>
          <cell r="DG102" t="str">
            <v/>
          </cell>
          <cell r="DH102" t="str">
            <v/>
          </cell>
          <cell r="DI102">
            <v>0</v>
          </cell>
          <cell r="DJ102">
            <v>0</v>
          </cell>
          <cell r="DK102">
            <v>0</v>
          </cell>
          <cell r="DL102">
            <v>0</v>
          </cell>
          <cell r="DM102">
            <v>0</v>
          </cell>
          <cell r="DN102">
            <v>94</v>
          </cell>
          <cell r="DO102" t="str">
            <v>ADMISIBLE</v>
          </cell>
          <cell r="DP102">
            <v>0</v>
          </cell>
          <cell r="DQ102">
            <v>0</v>
          </cell>
        </row>
        <row r="103">
          <cell r="D103">
            <v>95</v>
          </cell>
          <cell r="E103" t="str">
            <v>65.116.713-2</v>
          </cell>
          <cell r="F103" t="str">
            <v>CAMARAS DE VIGILANCIA OLIVOS</v>
          </cell>
          <cell r="G103" t="str">
            <v>UNION COMUNAL OLIVOS DEL DESIERTO</v>
          </cell>
          <cell r="H103" t="str">
            <v>HABILITADO</v>
          </cell>
          <cell r="I103" t="str">
            <v>Validada</v>
          </cell>
          <cell r="J103">
            <v>42872.406608796293</v>
          </cell>
          <cell r="K103">
            <v>43543</v>
          </cell>
          <cell r="L103" t="str">
            <v>DIRECTIVA VIGENTE</v>
          </cell>
          <cell r="M103" t="str">
            <v>OK</v>
          </cell>
          <cell r="N103" t="str">
            <v>OK</v>
          </cell>
          <cell r="O103">
            <v>0</v>
          </cell>
          <cell r="P103">
            <v>95</v>
          </cell>
          <cell r="Q103">
            <v>0</v>
          </cell>
          <cell r="R103" t="str">
            <v>CALLE SANTA INES #4295</v>
          </cell>
          <cell r="S103" t="str">
            <v>Iquique</v>
          </cell>
          <cell r="T103" t="str">
            <v>Alto Hospicio</v>
          </cell>
          <cell r="U103">
            <v>5699904305</v>
          </cell>
          <cell r="V103">
            <v>99043050</v>
          </cell>
          <cell r="W103" t="str">
            <v>UNIONCOMUNALOLIVOSDELDESIERTO@GMAIL.COM</v>
          </cell>
          <cell r="X103">
            <v>0</v>
          </cell>
          <cell r="Y103">
            <v>42448</v>
          </cell>
          <cell r="Z103">
            <v>43543</v>
          </cell>
          <cell r="AA103">
            <v>38677</v>
          </cell>
          <cell r="AB103">
            <v>1870541445</v>
          </cell>
          <cell r="AC103" t="str">
            <v>UNION COMUNAL OLIVOS DEL DESIERTO</v>
          </cell>
          <cell r="AD103" t="str">
            <v>BANCO ESTADO DE CHILE</v>
          </cell>
          <cell r="AE103" t="str">
            <v>CUENTA DE AHORROS</v>
          </cell>
          <cell r="AF103">
            <v>0</v>
          </cell>
          <cell r="AG103" t="str">
            <v>INHABILITADO</v>
          </cell>
          <cell r="AH103" t="str">
            <v>RAFAEL ARMANDO UBEDA MICHELSEN</v>
          </cell>
          <cell r="AI103" t="str">
            <v>11.466.175-9</v>
          </cell>
          <cell r="AJ103" t="str">
            <v>SANTA INES N#3975</v>
          </cell>
          <cell r="AK103">
            <v>5699904305</v>
          </cell>
          <cell r="AL103">
            <v>99043050</v>
          </cell>
          <cell r="AM103" t="str">
            <v>UNIONCOMUNALOLIVOSDELDESIERTO@GMAIL.COM</v>
          </cell>
          <cell r="AN103" t="str">
            <v xml:space="preserve"> </v>
          </cell>
          <cell r="AO103" t="str">
            <v>NO</v>
          </cell>
          <cell r="AP103">
            <v>0</v>
          </cell>
          <cell r="AQ103" t="str">
            <v>HABILITADO</v>
          </cell>
          <cell r="AR103" t="str">
            <v>RUTH VILCA VILLANUEVA</v>
          </cell>
          <cell r="AS103" t="str">
            <v>14.685.936-4</v>
          </cell>
          <cell r="AT103">
            <v>0</v>
          </cell>
          <cell r="AU103">
            <v>0</v>
          </cell>
          <cell r="AV103">
            <v>0</v>
          </cell>
          <cell r="AW103">
            <v>0</v>
          </cell>
          <cell r="AX103">
            <v>0</v>
          </cell>
          <cell r="AY103" t="str">
            <v>NO</v>
          </cell>
          <cell r="AZ103">
            <v>0</v>
          </cell>
          <cell r="BA103">
            <v>0</v>
          </cell>
          <cell r="BB103">
            <v>0</v>
          </cell>
          <cell r="BC103">
            <v>0</v>
          </cell>
          <cell r="BD103">
            <v>0</v>
          </cell>
          <cell r="BE103">
            <v>0</v>
          </cell>
          <cell r="BF103">
            <v>0</v>
          </cell>
          <cell r="BG103">
            <v>0</v>
          </cell>
          <cell r="BH103" t="str">
            <v>IQUIQUE</v>
          </cell>
          <cell r="BI103" t="str">
            <v>ALTO HOSPICIO</v>
          </cell>
          <cell r="BJ103">
            <v>0</v>
          </cell>
          <cell r="BK103">
            <v>0</v>
          </cell>
          <cell r="BL103">
            <v>0</v>
          </cell>
          <cell r="BM103" t="e">
            <v>#DIV/0!</v>
          </cell>
          <cell r="BN103" t="str">
            <v>NUEVO</v>
          </cell>
          <cell r="BO103" t="str">
            <v>SITUACIONAL</v>
          </cell>
          <cell r="BP103" t="str">
            <v>CAMARAS</v>
          </cell>
          <cell r="BQ103">
            <v>0</v>
          </cell>
          <cell r="BR103">
            <v>6</v>
          </cell>
          <cell r="BS103">
            <v>43009</v>
          </cell>
          <cell r="BT103">
            <v>43191</v>
          </cell>
          <cell r="BU103" t="str">
            <v>Reducir los indices de delincuencia, victimización y minimizar los factores de riesgo en la población de esta junta de vecinos, a través de la instalación de un sistema autónomo de cámaras de televigilancia vecinal. 15 CÁMARAS</v>
          </cell>
          <cell r="BV103">
            <v>0</v>
          </cell>
          <cell r="BW103">
            <v>8000000</v>
          </cell>
          <cell r="BX103">
            <v>0</v>
          </cell>
          <cell r="BY103">
            <v>0</v>
          </cell>
          <cell r="BZ103">
            <v>8000000</v>
          </cell>
          <cell r="CA103">
            <v>0</v>
          </cell>
          <cell r="CB103" t="str">
            <v>LIDESEM LTDA</v>
          </cell>
          <cell r="CC103" t="str">
            <v>JORGE CELIS ARELLANO</v>
          </cell>
          <cell r="CD103">
            <v>7852500</v>
          </cell>
          <cell r="CE103" t="str">
            <v>SI</v>
          </cell>
          <cell r="CF103" t="str">
            <v>INCOMPLETO</v>
          </cell>
          <cell r="CG103">
            <v>0</v>
          </cell>
          <cell r="CH103">
            <v>0</v>
          </cell>
          <cell r="CI103" t="str">
            <v>ADMISIBLE</v>
          </cell>
          <cell r="CJ103" t="str">
            <v>SIN OBSERVACIONES DE ADMISIBILIDAD</v>
          </cell>
          <cell r="CK103" t="str">
            <v>ANEXO 23 SIN REQUERIMIENTOS TECNICOS PERTENECIENTES A ALTO HOSPICIO</v>
          </cell>
          <cell r="CL103">
            <v>0</v>
          </cell>
          <cell r="CM103">
            <v>0</v>
          </cell>
          <cell r="CN103" t="str">
            <v>NO</v>
          </cell>
          <cell r="CO103">
            <v>0</v>
          </cell>
          <cell r="CP103">
            <v>0</v>
          </cell>
          <cell r="CQ103" t="str">
            <v>NO</v>
          </cell>
          <cell r="CR103" t="str">
            <v>JORGE ESCALONA</v>
          </cell>
          <cell r="CS103" t="str">
            <v xml:space="preserve">1. DE ADJUDICAR DEBE INCORPORAR PANTALLA O MONITOR DE LAS CAMARAS, LA CUAL DEBE QUEDAR EN PROPIEDAD DE LA INSTITUCIÓN.  
</v>
          </cell>
          <cell r="CT103" t="str">
            <v>SITUACIONAL</v>
          </cell>
          <cell r="CU103" t="str">
            <v>Iquique</v>
          </cell>
          <cell r="CV103">
            <v>8000000</v>
          </cell>
          <cell r="CW103">
            <v>8000000</v>
          </cell>
          <cell r="CX103">
            <v>0</v>
          </cell>
          <cell r="CY103">
            <v>0.78</v>
          </cell>
          <cell r="CZ103" t="str">
            <v>ELEGIBLE</v>
          </cell>
          <cell r="DA103">
            <v>0</v>
          </cell>
          <cell r="DB103">
            <v>8000000</v>
          </cell>
          <cell r="DC103">
            <v>8000000</v>
          </cell>
          <cell r="DD103">
            <v>0</v>
          </cell>
          <cell r="DE103" t="str">
            <v>ADJUDICADO</v>
          </cell>
          <cell r="DF103">
            <v>0</v>
          </cell>
          <cell r="DG103" t="str">
            <v/>
          </cell>
          <cell r="DH103">
            <v>8000000</v>
          </cell>
          <cell r="DI103">
            <v>0</v>
          </cell>
          <cell r="DJ103" t="str">
            <v>ENTREGADO</v>
          </cell>
          <cell r="DK103">
            <v>0</v>
          </cell>
          <cell r="DL103">
            <v>0</v>
          </cell>
          <cell r="DM103">
            <v>0</v>
          </cell>
          <cell r="DN103">
            <v>95</v>
          </cell>
          <cell r="DO103" t="str">
            <v>ENTREGADO</v>
          </cell>
          <cell r="DP103">
            <v>0</v>
          </cell>
          <cell r="DQ103">
            <v>0</v>
          </cell>
        </row>
        <row r="104">
          <cell r="D104">
            <v>96</v>
          </cell>
          <cell r="E104" t="str">
            <v>56.075.940-1</v>
          </cell>
          <cell r="F104" t="str">
            <v>CAMARAS DE VIGILANCIA SANTA TERESA</v>
          </cell>
          <cell r="G104" t="str">
            <v>JUNTA DE VECINOS SANTA TERESA DE LOS ANDES</v>
          </cell>
          <cell r="H104" t="str">
            <v>INHABILITADO</v>
          </cell>
          <cell r="I104" t="str">
            <v>Validada</v>
          </cell>
          <cell r="J104">
            <v>42871.409317129626</v>
          </cell>
          <cell r="K104">
            <v>43677</v>
          </cell>
          <cell r="L104" t="str">
            <v>DIRECTIVA VIGENTE</v>
          </cell>
          <cell r="M104" t="str">
            <v>OK</v>
          </cell>
          <cell r="N104" t="str">
            <v>OK</v>
          </cell>
          <cell r="O104">
            <v>0</v>
          </cell>
          <cell r="P104">
            <v>96</v>
          </cell>
          <cell r="Q104">
            <v>0</v>
          </cell>
          <cell r="R104" t="str">
            <v>CALLE SANTA INES #4174</v>
          </cell>
          <cell r="S104" t="str">
            <v>Iquique</v>
          </cell>
          <cell r="T104" t="str">
            <v>Alto Hospicio</v>
          </cell>
          <cell r="U104">
            <v>5699043050</v>
          </cell>
          <cell r="V104">
            <v>99043050</v>
          </cell>
          <cell r="W104" t="str">
            <v>JUNVECSANTATERESA2002@GMAIL.COM</v>
          </cell>
          <cell r="X104">
            <v>0</v>
          </cell>
          <cell r="Y104">
            <v>42582</v>
          </cell>
          <cell r="Z104">
            <v>43677</v>
          </cell>
          <cell r="AA104">
            <v>37435</v>
          </cell>
          <cell r="AB104">
            <v>1860211650</v>
          </cell>
          <cell r="AC104" t="str">
            <v>JUNTA DE VECINOS SANTA TERESA DE LOS ANDES</v>
          </cell>
          <cell r="AD104" t="str">
            <v>BANCO ESTADO DE CHILE</v>
          </cell>
          <cell r="AE104" t="str">
            <v>CUENTA CORRIENTE</v>
          </cell>
          <cell r="AF104">
            <v>0</v>
          </cell>
          <cell r="AG104" t="str">
            <v>INHABILITADO</v>
          </cell>
          <cell r="AH104" t="str">
            <v>RAFAEL ARMANDO UBEDA MICHELSEN</v>
          </cell>
          <cell r="AI104" t="str">
            <v>11.466.175-9</v>
          </cell>
          <cell r="AJ104" t="str">
            <v>SANTA TERESA N#3975</v>
          </cell>
          <cell r="AK104">
            <v>5699043050</v>
          </cell>
          <cell r="AL104">
            <v>99043050</v>
          </cell>
          <cell r="AM104" t="str">
            <v>JUNVECSANTATERESA2002@GMAIL.COM</v>
          </cell>
          <cell r="AN104" t="str">
            <v xml:space="preserve"> </v>
          </cell>
          <cell r="AO104" t="str">
            <v>NO</v>
          </cell>
          <cell r="AP104">
            <v>0</v>
          </cell>
          <cell r="AQ104" t="str">
            <v>HABILITADO</v>
          </cell>
          <cell r="AR104" t="str">
            <v>RAFAEL ARMANDO UBEDA MICHELSEN</v>
          </cell>
          <cell r="AS104" t="str">
            <v>11.466.175-9</v>
          </cell>
          <cell r="AT104" t="str">
            <v>SANTA TERESA 3975</v>
          </cell>
          <cell r="AU104">
            <v>0</v>
          </cell>
          <cell r="AV104">
            <v>99043050</v>
          </cell>
          <cell r="AW104" t="str">
            <v>JUNVECSANTATERESA2002@GMAIL.COM</v>
          </cell>
          <cell r="AX104">
            <v>0</v>
          </cell>
          <cell r="AY104" t="str">
            <v>NO</v>
          </cell>
          <cell r="AZ104">
            <v>0</v>
          </cell>
          <cell r="BA104">
            <v>0</v>
          </cell>
          <cell r="BB104">
            <v>0</v>
          </cell>
          <cell r="BC104">
            <v>0</v>
          </cell>
          <cell r="BD104">
            <v>0</v>
          </cell>
          <cell r="BE104">
            <v>0</v>
          </cell>
          <cell r="BF104">
            <v>0</v>
          </cell>
          <cell r="BG104">
            <v>0</v>
          </cell>
          <cell r="BH104">
            <v>0</v>
          </cell>
          <cell r="BI104">
            <v>0</v>
          </cell>
          <cell r="BJ104">
            <v>0</v>
          </cell>
          <cell r="BK104">
            <v>750</v>
          </cell>
          <cell r="BL104">
            <v>20000</v>
          </cell>
          <cell r="BM104">
            <v>0</v>
          </cell>
          <cell r="BN104" t="str">
            <v>CONTINUIDAD</v>
          </cell>
          <cell r="BO104" t="str">
            <v>SITUACIONAL</v>
          </cell>
          <cell r="BP104" t="str">
            <v>CAMARAS</v>
          </cell>
          <cell r="BQ104">
            <v>0</v>
          </cell>
          <cell r="BR104">
            <v>6</v>
          </cell>
          <cell r="BS104">
            <v>43009</v>
          </cell>
          <cell r="BT104">
            <v>43191</v>
          </cell>
          <cell r="BU104" t="str">
            <v xml:space="preserve">REDUCIR LOS INDICES DE DELINCUENCIA  A TRAVES DE CAMARAS DE VIGILANCIA </v>
          </cell>
          <cell r="BV104">
            <v>0</v>
          </cell>
          <cell r="BW104">
            <v>8000000</v>
          </cell>
          <cell r="BX104">
            <v>0</v>
          </cell>
          <cell r="BY104">
            <v>0</v>
          </cell>
          <cell r="BZ104">
            <v>8000000</v>
          </cell>
          <cell r="CA104">
            <v>0</v>
          </cell>
          <cell r="CB104">
            <v>0</v>
          </cell>
          <cell r="CC104">
            <v>0</v>
          </cell>
          <cell r="CD104">
            <v>0</v>
          </cell>
          <cell r="CE104">
            <v>0</v>
          </cell>
          <cell r="CF104">
            <v>0</v>
          </cell>
          <cell r="CG104">
            <v>0</v>
          </cell>
          <cell r="CH104">
            <v>0</v>
          </cell>
          <cell r="CI104" t="str">
            <v>INADMISIBLE</v>
          </cell>
          <cell r="CJ104" t="str">
            <v>INSTITUCIÓN INHABILITADA</v>
          </cell>
          <cell r="CK104">
            <v>0</v>
          </cell>
          <cell r="CL104">
            <v>0</v>
          </cell>
          <cell r="CM104">
            <v>0</v>
          </cell>
          <cell r="CN104" t="str">
            <v>NO</v>
          </cell>
          <cell r="CO104">
            <v>0</v>
          </cell>
          <cell r="CP104">
            <v>0</v>
          </cell>
          <cell r="CQ104">
            <v>0</v>
          </cell>
          <cell r="CR104">
            <v>0</v>
          </cell>
          <cell r="CS104">
            <v>0</v>
          </cell>
          <cell r="CT104">
            <v>0</v>
          </cell>
          <cell r="CU104">
            <v>0</v>
          </cell>
          <cell r="CV104">
            <v>0</v>
          </cell>
          <cell r="CW104">
            <v>0</v>
          </cell>
          <cell r="CX104">
            <v>0</v>
          </cell>
          <cell r="CY104" t="str">
            <v/>
          </cell>
          <cell r="CZ104" t="str">
            <v>INADMISIBLE</v>
          </cell>
          <cell r="DA104">
            <v>0</v>
          </cell>
          <cell r="DB104">
            <v>0</v>
          </cell>
          <cell r="DC104">
            <v>0</v>
          </cell>
          <cell r="DD104">
            <v>0</v>
          </cell>
          <cell r="DE104">
            <v>0</v>
          </cell>
          <cell r="DF104">
            <v>0</v>
          </cell>
          <cell r="DG104" t="str">
            <v/>
          </cell>
          <cell r="DH104" t="str">
            <v/>
          </cell>
          <cell r="DI104">
            <v>0</v>
          </cell>
          <cell r="DJ104">
            <v>0</v>
          </cell>
          <cell r="DK104">
            <v>0</v>
          </cell>
          <cell r="DL104">
            <v>0</v>
          </cell>
          <cell r="DM104">
            <v>0</v>
          </cell>
          <cell r="DN104">
            <v>96</v>
          </cell>
          <cell r="DO104" t="str">
            <v>INADMISIBLE</v>
          </cell>
          <cell r="DP104">
            <v>0</v>
          </cell>
          <cell r="DQ104">
            <v>0</v>
          </cell>
        </row>
        <row r="105">
          <cell r="D105">
            <v>97</v>
          </cell>
          <cell r="E105" t="str">
            <v>65.402.360-3</v>
          </cell>
          <cell r="F105" t="str">
            <v>LUMINARIAS PAZ Y AMOR</v>
          </cell>
          <cell r="G105" t="str">
            <v>CLUB ADULTO MAYOR PAZ Y AMOR EL MORRO</v>
          </cell>
          <cell r="H105" t="str">
            <v>HABILITADO</v>
          </cell>
          <cell r="I105" t="str">
            <v>Validada</v>
          </cell>
          <cell r="J105">
            <v>42872.40111111111</v>
          </cell>
          <cell r="K105">
            <v>43744</v>
          </cell>
          <cell r="L105" t="str">
            <v>DIRECTIVA VIGENTE</v>
          </cell>
          <cell r="M105" t="str">
            <v>OK</v>
          </cell>
          <cell r="N105" t="str">
            <v>OK</v>
          </cell>
          <cell r="O105">
            <v>0</v>
          </cell>
          <cell r="P105">
            <v>97</v>
          </cell>
          <cell r="Q105">
            <v>0</v>
          </cell>
          <cell r="R105" t="str">
            <v>covadonga 910</v>
          </cell>
          <cell r="S105" t="str">
            <v>Iquique</v>
          </cell>
          <cell r="T105" t="str">
            <v>Iquique</v>
          </cell>
          <cell r="U105">
            <v>320716</v>
          </cell>
          <cell r="V105">
            <v>981230995</v>
          </cell>
          <cell r="W105" t="str">
            <v>pazyamorelmorro@gmail.com</v>
          </cell>
          <cell r="X105">
            <v>0</v>
          </cell>
          <cell r="Y105">
            <v>42649</v>
          </cell>
          <cell r="Z105">
            <v>43744</v>
          </cell>
          <cell r="AA105">
            <v>34841</v>
          </cell>
          <cell r="AB105">
            <v>1892123460</v>
          </cell>
          <cell r="AC105" t="str">
            <v>club adulto mayor paz y amor el morro</v>
          </cell>
          <cell r="AD105" t="str">
            <v>BANCO ESTADO DE CHILE</v>
          </cell>
          <cell r="AE105" t="str">
            <v>CUENTA DE AHORROS</v>
          </cell>
          <cell r="AF105">
            <v>0</v>
          </cell>
          <cell r="AG105" t="str">
            <v>HABILITADO</v>
          </cell>
          <cell r="AH105" t="str">
            <v>berta angelica araya diaz</v>
          </cell>
          <cell r="AI105" t="str">
            <v>1.317.188-2</v>
          </cell>
          <cell r="AJ105" t="str">
            <v>covadonga 910</v>
          </cell>
          <cell r="AK105">
            <v>320716</v>
          </cell>
          <cell r="AL105">
            <v>981230995</v>
          </cell>
          <cell r="AM105" t="str">
            <v>pazyamorelmorro@gmail.com</v>
          </cell>
          <cell r="AN105" t="str">
            <v xml:space="preserve"> </v>
          </cell>
          <cell r="AO105" t="str">
            <v>NO</v>
          </cell>
          <cell r="AP105">
            <v>0</v>
          </cell>
          <cell r="AQ105" t="str">
            <v>HABILITADO</v>
          </cell>
          <cell r="AR105" t="str">
            <v>BERTA ANGELICA ARAYA DIAZ</v>
          </cell>
          <cell r="AS105" t="str">
            <v>1.317.188-2</v>
          </cell>
          <cell r="AT105">
            <v>0</v>
          </cell>
          <cell r="AU105">
            <v>0</v>
          </cell>
          <cell r="AV105">
            <v>0</v>
          </cell>
          <cell r="AW105">
            <v>0</v>
          </cell>
          <cell r="AX105">
            <v>0</v>
          </cell>
          <cell r="AY105" t="str">
            <v>NO</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t="e">
            <v>#DIV/0!</v>
          </cell>
          <cell r="BN105" t="str">
            <v>NUEVO</v>
          </cell>
          <cell r="BO105" t="str">
            <v>SITUACIONAL</v>
          </cell>
          <cell r="BP105" t="str">
            <v>ILUMINACIÓN</v>
          </cell>
          <cell r="BQ105">
            <v>0</v>
          </cell>
          <cell r="BR105" t="str">
            <v>INGRESAR SOLO NUMERO DE CANTIDAD DE MESES A EJECUTAR</v>
          </cell>
          <cell r="BS105" t="str">
            <v>INGRESAR FECHA</v>
          </cell>
          <cell r="BT105" t="e">
            <v>#VALUE!</v>
          </cell>
          <cell r="BU105">
            <v>0</v>
          </cell>
          <cell r="BV105">
            <v>0</v>
          </cell>
          <cell r="BW105">
            <v>20000000</v>
          </cell>
          <cell r="BX105">
            <v>0</v>
          </cell>
          <cell r="BY105">
            <v>0</v>
          </cell>
          <cell r="BZ105">
            <v>20000000</v>
          </cell>
          <cell r="CA105">
            <v>0</v>
          </cell>
          <cell r="CB105" t="str">
            <v>LINK SUR</v>
          </cell>
          <cell r="CC105" t="str">
            <v>CRISTIAN</v>
          </cell>
          <cell r="CD105">
            <v>19932500</v>
          </cell>
          <cell r="CE105" t="str">
            <v>SI</v>
          </cell>
          <cell r="CF105">
            <v>0</v>
          </cell>
          <cell r="CG105">
            <v>0</v>
          </cell>
          <cell r="CH105">
            <v>0</v>
          </cell>
          <cell r="CI105" t="str">
            <v>ADMISIBLE</v>
          </cell>
          <cell r="CJ105" t="str">
            <v>SIN OBSERVACIONES DE ADMISIBILIDAD</v>
          </cell>
          <cell r="CK105" t="str">
            <v>CHEQUEAR CALCULO LUMINICO</v>
          </cell>
          <cell r="CL105">
            <v>0</v>
          </cell>
          <cell r="CM105">
            <v>0</v>
          </cell>
          <cell r="CN105" t="str">
            <v>NO</v>
          </cell>
          <cell r="CO105">
            <v>0</v>
          </cell>
          <cell r="CP105">
            <v>0</v>
          </cell>
          <cell r="CQ105" t="str">
            <v>NO</v>
          </cell>
          <cell r="CR105" t="str">
            <v>RENE LAMBERT</v>
          </cell>
          <cell r="CS105"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CT105" t="str">
            <v>SITUACIONAL</v>
          </cell>
          <cell r="CU105" t="str">
            <v>Iquique</v>
          </cell>
          <cell r="CV105">
            <v>20000000</v>
          </cell>
          <cell r="CW105">
            <v>0</v>
          </cell>
          <cell r="CX105">
            <v>20000000</v>
          </cell>
          <cell r="CY105">
            <v>0.52849999999999997</v>
          </cell>
          <cell r="CZ105" t="str">
            <v>NO ELEGIBLE</v>
          </cell>
          <cell r="DA105">
            <v>0</v>
          </cell>
          <cell r="DB105">
            <v>0</v>
          </cell>
          <cell r="DC105">
            <v>0</v>
          </cell>
          <cell r="DD105">
            <v>0</v>
          </cell>
          <cell r="DE105">
            <v>0</v>
          </cell>
          <cell r="DF105">
            <v>0</v>
          </cell>
          <cell r="DG105" t="str">
            <v/>
          </cell>
          <cell r="DH105" t="str">
            <v/>
          </cell>
          <cell r="DI105">
            <v>0</v>
          </cell>
          <cell r="DJ105">
            <v>0</v>
          </cell>
          <cell r="DK105">
            <v>0</v>
          </cell>
          <cell r="DL105">
            <v>0</v>
          </cell>
          <cell r="DM105">
            <v>0</v>
          </cell>
          <cell r="DN105">
            <v>97</v>
          </cell>
          <cell r="DO105" t="str">
            <v>NO ELEGIBLE</v>
          </cell>
          <cell r="DP105">
            <v>0</v>
          </cell>
          <cell r="DQ105">
            <v>0</v>
          </cell>
        </row>
        <row r="106">
          <cell r="D106">
            <v>98</v>
          </cell>
          <cell r="E106" t="str">
            <v>65.083.647-2</v>
          </cell>
          <cell r="F106" t="str">
            <v>LA VILLA ILUMINADA SE SIENTE MÁS SEGURA</v>
          </cell>
          <cell r="G106" t="str">
            <v>JUNTA DE VECINOS N61 VILLA ALTOS DEL PACIFICO</v>
          </cell>
          <cell r="H106" t="str">
            <v>HABILITADO</v>
          </cell>
          <cell r="I106" t="str">
            <v>Validada</v>
          </cell>
          <cell r="J106">
            <v>42877.642476851855</v>
          </cell>
          <cell r="K106">
            <v>42712</v>
          </cell>
          <cell r="L106" t="str">
            <v>DIRECTIVA VIGENTE</v>
          </cell>
          <cell r="M106" t="str">
            <v>OK</v>
          </cell>
          <cell r="N106" t="str">
            <v>OK</v>
          </cell>
          <cell r="O106">
            <v>0</v>
          </cell>
          <cell r="P106">
            <v>98</v>
          </cell>
          <cell r="Q106">
            <v>0</v>
          </cell>
          <cell r="R106" t="str">
            <v>RANCAGUA S/N</v>
          </cell>
          <cell r="S106" t="str">
            <v>Iquique</v>
          </cell>
          <cell r="T106" t="str">
            <v>Iquique</v>
          </cell>
          <cell r="U106">
            <v>968490019</v>
          </cell>
          <cell r="V106">
            <v>968490019</v>
          </cell>
          <cell r="W106" t="str">
            <v>sara10_noel@hotmail.com</v>
          </cell>
          <cell r="X106">
            <v>0</v>
          </cell>
          <cell r="Y106">
            <v>41616</v>
          </cell>
          <cell r="Z106">
            <v>42712</v>
          </cell>
          <cell r="AA106">
            <v>41773</v>
          </cell>
          <cell r="AB106">
            <v>1371200254</v>
          </cell>
          <cell r="AC106" t="str">
            <v>Sara del Carmen Pizarro Noel</v>
          </cell>
          <cell r="AD106" t="str">
            <v>BANCO ESTADO DE CHILE</v>
          </cell>
          <cell r="AE106" t="str">
            <v>CHEQUERA ELECTRONICA/ CUENTA VISTA</v>
          </cell>
          <cell r="AF106">
            <v>0</v>
          </cell>
          <cell r="AG106" t="str">
            <v>HABILITADO</v>
          </cell>
          <cell r="AH106" t="str">
            <v>Sara del Carmen Pizarro Noel</v>
          </cell>
          <cell r="AI106" t="str">
            <v>10.092.068-3</v>
          </cell>
          <cell r="AJ106" t="str">
            <v>san feliz 3524</v>
          </cell>
          <cell r="AK106">
            <v>572382171</v>
          </cell>
          <cell r="AL106">
            <v>968490019</v>
          </cell>
          <cell r="AM106" t="str">
            <v>sara10_noel@hotmail.com</v>
          </cell>
          <cell r="AN106" t="str">
            <v xml:space="preserve"> </v>
          </cell>
          <cell r="AO106" t="str">
            <v>NO</v>
          </cell>
          <cell r="AP106">
            <v>0</v>
          </cell>
          <cell r="AQ106" t="str">
            <v>HABILITADO</v>
          </cell>
          <cell r="AR106" t="str">
            <v>SARA DEL CARMEN PIZARRO NOEL</v>
          </cell>
          <cell r="AS106" t="str">
            <v>10.092.088-3</v>
          </cell>
          <cell r="AT106">
            <v>0</v>
          </cell>
          <cell r="AU106">
            <v>0</v>
          </cell>
          <cell r="AV106">
            <v>0</v>
          </cell>
          <cell r="AW106">
            <v>0</v>
          </cell>
          <cell r="AX106">
            <v>0</v>
          </cell>
          <cell r="AY106" t="str">
            <v>NO</v>
          </cell>
          <cell r="AZ106">
            <v>0</v>
          </cell>
          <cell r="BA106">
            <v>0</v>
          </cell>
          <cell r="BB106">
            <v>0</v>
          </cell>
          <cell r="BC106">
            <v>0</v>
          </cell>
          <cell r="BD106">
            <v>0</v>
          </cell>
          <cell r="BE106">
            <v>0</v>
          </cell>
          <cell r="BF106">
            <v>0</v>
          </cell>
          <cell r="BG106">
            <v>0</v>
          </cell>
          <cell r="BH106" t="str">
            <v>IQUIQUE</v>
          </cell>
          <cell r="BI106" t="str">
            <v>IQUIQUE</v>
          </cell>
          <cell r="BJ106">
            <v>0</v>
          </cell>
          <cell r="BK106">
            <v>0</v>
          </cell>
          <cell r="BL106">
            <v>0</v>
          </cell>
          <cell r="BM106" t="e">
            <v>#DIV/0!</v>
          </cell>
          <cell r="BN106" t="str">
            <v>NUEVO</v>
          </cell>
          <cell r="BO106" t="str">
            <v>SITUACIONAL</v>
          </cell>
          <cell r="BP106" t="str">
            <v>ILUMINACIÓN</v>
          </cell>
          <cell r="BQ106">
            <v>0</v>
          </cell>
          <cell r="BR106" t="str">
            <v>INGRESAR SOLO NUMERO DE CANTIDAD DE MESES A EJECUTAR</v>
          </cell>
          <cell r="BS106" t="str">
            <v>INGRESAR FECHA</v>
          </cell>
          <cell r="BT106" t="e">
            <v>#VALUE!</v>
          </cell>
          <cell r="BU106" t="str">
            <v>MEJORAR LA ILUMINACION DEL ENTORNO DE LA JUNTA DE VECINOS N°61 VILLA ALTOS DEL PACIFICO, MEDIANTE LA INSTALACION DE LUMINARIAS FOTOVOLTAICAS SOLARES</v>
          </cell>
          <cell r="BV106">
            <v>0</v>
          </cell>
          <cell r="BW106">
            <v>19929261</v>
          </cell>
          <cell r="BX106">
            <v>0</v>
          </cell>
          <cell r="BY106">
            <v>0</v>
          </cell>
          <cell r="BZ106">
            <v>19929261</v>
          </cell>
          <cell r="CA106">
            <v>0</v>
          </cell>
          <cell r="CB106" t="str">
            <v>CHINA LED</v>
          </cell>
          <cell r="CC106" t="str">
            <v>KAIMIN EUGENIO CHIA BEAS</v>
          </cell>
          <cell r="CD106">
            <v>19550000</v>
          </cell>
          <cell r="CE106" t="str">
            <v>SI</v>
          </cell>
          <cell r="CF106" t="str">
            <v>NO</v>
          </cell>
          <cell r="CG106" t="str">
            <v>INSTITUCIÓN</v>
          </cell>
          <cell r="CH106">
            <v>0</v>
          </cell>
          <cell r="CI106" t="str">
            <v>ADMISIBLE</v>
          </cell>
          <cell r="CJ106" t="str">
            <v>SIN OBSERVACIONES DE ADMISIBILIDAD</v>
          </cell>
          <cell r="CK106" t="str">
            <v>CHEQUEAR CALCULO LUMINICO</v>
          </cell>
          <cell r="CL106">
            <v>0</v>
          </cell>
          <cell r="CM106">
            <v>0</v>
          </cell>
          <cell r="CN106" t="str">
            <v>NO</v>
          </cell>
          <cell r="CO106">
            <v>0</v>
          </cell>
          <cell r="CP106">
            <v>0</v>
          </cell>
          <cell r="CQ106" t="str">
            <v>NO</v>
          </cell>
          <cell r="CR106" t="str">
            <v>MIGUEL REBORIDO</v>
          </cell>
          <cell r="CS106"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CT106" t="str">
            <v>SITUACIONAL</v>
          </cell>
          <cell r="CU106" t="str">
            <v>Iquique</v>
          </cell>
          <cell r="CV106">
            <v>19929261</v>
          </cell>
          <cell r="CW106">
            <v>19929261</v>
          </cell>
          <cell r="CX106">
            <v>0</v>
          </cell>
          <cell r="CY106">
            <v>0.71450000000000002</v>
          </cell>
          <cell r="CZ106" t="str">
            <v>ELEGIBLE</v>
          </cell>
          <cell r="DA106">
            <v>0</v>
          </cell>
          <cell r="DB106">
            <v>19929261</v>
          </cell>
          <cell r="DC106">
            <v>19929261</v>
          </cell>
          <cell r="DD106">
            <v>0</v>
          </cell>
          <cell r="DE106" t="str">
            <v>NO ADJUDICADO</v>
          </cell>
          <cell r="DF106">
            <v>0</v>
          </cell>
          <cell r="DG106" t="str">
            <v/>
          </cell>
          <cell r="DH106" t="str">
            <v/>
          </cell>
          <cell r="DI106">
            <v>0</v>
          </cell>
          <cell r="DJ106">
            <v>0</v>
          </cell>
          <cell r="DK106">
            <v>0</v>
          </cell>
          <cell r="DL106">
            <v>0</v>
          </cell>
          <cell r="DM106">
            <v>0</v>
          </cell>
          <cell r="DN106">
            <v>98</v>
          </cell>
          <cell r="DO106" t="str">
            <v>ELEGIBLE</v>
          </cell>
          <cell r="DP106">
            <v>0</v>
          </cell>
          <cell r="DQ106">
            <v>0</v>
          </cell>
        </row>
        <row r="107">
          <cell r="D107">
            <v>99</v>
          </cell>
          <cell r="E107" t="str">
            <v>65.234.790-8</v>
          </cell>
          <cell r="F107" t="str">
            <v>ILUMINANDO EL ENTORNO DE NUESTRO CESFAM CIRUJANO GUZMAN</v>
          </cell>
          <cell r="G107" t="str">
            <v>CONSEJO LOCAL DE SALUD CESFAM CIRUJANO GUZMAN</v>
          </cell>
          <cell r="H107" t="str">
            <v>HABILITADO</v>
          </cell>
          <cell r="I107" t="str">
            <v>Validada</v>
          </cell>
          <cell r="J107">
            <v>42884.50540509259</v>
          </cell>
          <cell r="K107">
            <v>43421</v>
          </cell>
          <cell r="L107" t="str">
            <v>DIRECTIVA VIGENTE</v>
          </cell>
          <cell r="M107" t="str">
            <v>OK</v>
          </cell>
          <cell r="N107" t="str">
            <v>OK</v>
          </cell>
          <cell r="O107">
            <v>0</v>
          </cell>
          <cell r="P107">
            <v>99</v>
          </cell>
          <cell r="Q107">
            <v>0</v>
          </cell>
          <cell r="R107" t="str">
            <v>Pedro Prado 2736</v>
          </cell>
          <cell r="S107" t="str">
            <v>Iquique</v>
          </cell>
          <cell r="T107" t="str">
            <v>Iquique</v>
          </cell>
          <cell r="U107">
            <v>0</v>
          </cell>
          <cell r="V107">
            <v>85438024</v>
          </cell>
          <cell r="W107" t="str">
            <v>cesfam.cirujano.guzman@gmail.com</v>
          </cell>
          <cell r="X107">
            <v>0</v>
          </cell>
          <cell r="Y107">
            <v>42325</v>
          </cell>
          <cell r="Z107">
            <v>43421</v>
          </cell>
          <cell r="AA107">
            <v>37803</v>
          </cell>
          <cell r="AB107">
            <v>126269913</v>
          </cell>
          <cell r="AC107" t="str">
            <v>CONSEJO LOCAL DE SALUD CIRUJANO GUZMAN</v>
          </cell>
          <cell r="AD107" t="str">
            <v>BANCO ESTADO DE CHILE</v>
          </cell>
          <cell r="AE107" t="str">
            <v>CHEQUERA ELECTRONICA/ CUENTA VISTA</v>
          </cell>
          <cell r="AF107">
            <v>0</v>
          </cell>
          <cell r="AG107" t="str">
            <v>HABILITADO</v>
          </cell>
          <cell r="AH107" t="str">
            <v>GLADYS OYANADER</v>
          </cell>
          <cell r="AI107" t="str">
            <v>5.111.401-9</v>
          </cell>
          <cell r="AJ107" t="str">
            <v>JOSE FRANCISCO VERGARA 2756</v>
          </cell>
          <cell r="AK107">
            <v>0</v>
          </cell>
          <cell r="AL107">
            <v>85438024</v>
          </cell>
          <cell r="AM107" t="str">
            <v>polo13castillo@gmail.com</v>
          </cell>
          <cell r="AN107" t="str">
            <v xml:space="preserve"> </v>
          </cell>
          <cell r="AO107" t="str">
            <v>NO</v>
          </cell>
          <cell r="AP107">
            <v>0</v>
          </cell>
          <cell r="AQ107" t="str">
            <v>HABILITADO</v>
          </cell>
          <cell r="AR107" t="str">
            <v>GLADYS OYANEDER GONZALES</v>
          </cell>
          <cell r="AS107" t="str">
            <v>5.111.401-9</v>
          </cell>
          <cell r="AT107">
            <v>0</v>
          </cell>
          <cell r="AU107">
            <v>0</v>
          </cell>
          <cell r="AV107">
            <v>0</v>
          </cell>
          <cell r="AW107">
            <v>0</v>
          </cell>
          <cell r="AX107">
            <v>0</v>
          </cell>
          <cell r="AY107" t="str">
            <v>NO</v>
          </cell>
          <cell r="AZ107">
            <v>0</v>
          </cell>
          <cell r="BA107">
            <v>0</v>
          </cell>
          <cell r="BB107">
            <v>0</v>
          </cell>
          <cell r="BC107">
            <v>0</v>
          </cell>
          <cell r="BD107">
            <v>0</v>
          </cell>
          <cell r="BE107">
            <v>0</v>
          </cell>
          <cell r="BF107">
            <v>0</v>
          </cell>
          <cell r="BG107">
            <v>0</v>
          </cell>
          <cell r="BH107" t="str">
            <v>IQUIQUE</v>
          </cell>
          <cell r="BI107" t="str">
            <v>IQUIQUE</v>
          </cell>
          <cell r="BJ107">
            <v>0</v>
          </cell>
          <cell r="BK107">
            <v>0</v>
          </cell>
          <cell r="BL107">
            <v>0</v>
          </cell>
          <cell r="BM107" t="e">
            <v>#DIV/0!</v>
          </cell>
          <cell r="BN107" t="str">
            <v>NUEVO</v>
          </cell>
          <cell r="BO107" t="str">
            <v>SITUACIONAL</v>
          </cell>
          <cell r="BP107" t="str">
            <v>ILUMINACIÓN</v>
          </cell>
          <cell r="BQ107">
            <v>0</v>
          </cell>
          <cell r="BR107" t="str">
            <v>INGRESAR SOLO NUMERO DE CANTIDAD DE MESES A EJECUTAR</v>
          </cell>
          <cell r="BS107" t="str">
            <v>INGRESAR FECHA</v>
          </cell>
          <cell r="BT107" t="e">
            <v>#VALUE!</v>
          </cell>
          <cell r="BU107" t="str">
            <v>MEJORAR LA ILUMINACION DEL ENTORNO DEL CESFAM CIRUJANO GUZMAN MEDIANTE LA INSTALACION DE LUMINARIAS SOLARES</v>
          </cell>
          <cell r="BV107">
            <v>0</v>
          </cell>
          <cell r="BW107">
            <v>19929261</v>
          </cell>
          <cell r="BX107">
            <v>0</v>
          </cell>
          <cell r="BY107">
            <v>0</v>
          </cell>
          <cell r="BZ107">
            <v>19929261</v>
          </cell>
          <cell r="CA107">
            <v>0</v>
          </cell>
          <cell r="CB107" t="str">
            <v>PROILED</v>
          </cell>
          <cell r="CC107" t="str">
            <v>JUAN PABLO VIRGILIO</v>
          </cell>
          <cell r="CD107">
            <v>19929261</v>
          </cell>
          <cell r="CE107" t="str">
            <v>SI</v>
          </cell>
          <cell r="CF107">
            <v>0</v>
          </cell>
          <cell r="CG107">
            <v>0</v>
          </cell>
          <cell r="CH107">
            <v>0</v>
          </cell>
          <cell r="CI107" t="str">
            <v>ADMISIBLE</v>
          </cell>
          <cell r="CJ107" t="str">
            <v>SIN OBSERVACIONES DE ADMISIBILIDAD</v>
          </cell>
          <cell r="CK107" t="str">
            <v>CHEQUEAR CALCULO LUMINICO</v>
          </cell>
          <cell r="CL107">
            <v>0</v>
          </cell>
          <cell r="CM107">
            <v>0</v>
          </cell>
          <cell r="CN107" t="str">
            <v>NO</v>
          </cell>
          <cell r="CO107">
            <v>0</v>
          </cell>
          <cell r="CP107">
            <v>0</v>
          </cell>
          <cell r="CQ107" t="str">
            <v>NO</v>
          </cell>
          <cell r="CR107" t="str">
            <v>MIGUEL REBORIDO</v>
          </cell>
          <cell r="CS107"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CT107" t="str">
            <v>SITUACIONAL</v>
          </cell>
          <cell r="CU107" t="str">
            <v>Iquique</v>
          </cell>
          <cell r="CV107">
            <v>19929261</v>
          </cell>
          <cell r="CW107">
            <v>0</v>
          </cell>
          <cell r="CX107">
            <v>19929261</v>
          </cell>
          <cell r="CY107">
            <v>0.61750000000000005</v>
          </cell>
          <cell r="CZ107" t="str">
            <v>NO ELEGIBLE</v>
          </cell>
          <cell r="DA107">
            <v>0</v>
          </cell>
          <cell r="DB107">
            <v>0</v>
          </cell>
          <cell r="DC107">
            <v>0</v>
          </cell>
          <cell r="DD107">
            <v>0</v>
          </cell>
          <cell r="DE107">
            <v>0</v>
          </cell>
          <cell r="DF107">
            <v>0</v>
          </cell>
          <cell r="DG107" t="str">
            <v/>
          </cell>
          <cell r="DH107" t="str">
            <v/>
          </cell>
          <cell r="DI107">
            <v>0</v>
          </cell>
          <cell r="DJ107">
            <v>0</v>
          </cell>
          <cell r="DK107">
            <v>0</v>
          </cell>
          <cell r="DL107">
            <v>0</v>
          </cell>
          <cell r="DM107">
            <v>0</v>
          </cell>
          <cell r="DN107">
            <v>99</v>
          </cell>
          <cell r="DO107" t="str">
            <v>NO ELEGIBLE</v>
          </cell>
          <cell r="DP107">
            <v>0</v>
          </cell>
          <cell r="DQ107">
            <v>0</v>
          </cell>
        </row>
        <row r="108">
          <cell r="D108">
            <v>100</v>
          </cell>
          <cell r="E108" t="str">
            <v>65.236.980-4</v>
          </cell>
          <cell r="F108" t="str">
            <v>ILUMINAMOS PARA PROTEGER LOS VECINOS DEL SECTOR Y NUESTRA CORPORACIÓN HIJOS DE IQUIQUE</v>
          </cell>
          <cell r="G108" t="str">
            <v>CORPORACION HIJOS DE IQUIQUE</v>
          </cell>
          <cell r="H108" t="str">
            <v>HABILITADO</v>
          </cell>
          <cell r="I108" t="str">
            <v>Validada</v>
          </cell>
          <cell r="J108">
            <v>42845.414907407408</v>
          </cell>
          <cell r="K108">
            <v>42963</v>
          </cell>
          <cell r="L108" t="str">
            <v>DIRECTIVA ESTÁ POR VENCER</v>
          </cell>
          <cell r="M108" t="str">
            <v>DIRECTIVA VENCE EL MES  8</v>
          </cell>
          <cell r="N108" t="str">
            <v>OK</v>
          </cell>
          <cell r="O108">
            <v>0</v>
          </cell>
          <cell r="P108">
            <v>100</v>
          </cell>
          <cell r="Q108">
            <v>0</v>
          </cell>
          <cell r="R108" t="str">
            <v>PEDRO GAMBONI 2739</v>
          </cell>
          <cell r="S108" t="str">
            <v>Iquique</v>
          </cell>
          <cell r="T108" t="str">
            <v>Iquique</v>
          </cell>
          <cell r="U108">
            <v>0</v>
          </cell>
          <cell r="V108">
            <v>993083333</v>
          </cell>
          <cell r="W108" t="str">
            <v>corporacionhijosdeiquique@gmail.com</v>
          </cell>
          <cell r="X108">
            <v>0</v>
          </cell>
          <cell r="Y108">
            <v>41867</v>
          </cell>
          <cell r="Z108">
            <v>42963</v>
          </cell>
          <cell r="AA108">
            <v>36046</v>
          </cell>
          <cell r="AB108">
            <v>1365596766</v>
          </cell>
          <cell r="AC108" t="str">
            <v>CORPORACION HIJOS DE IQUIQUE</v>
          </cell>
          <cell r="AD108" t="str">
            <v>BANCO ESTADO DE CHILE</v>
          </cell>
          <cell r="AE108" t="str">
            <v>CUENTA DE AHORROS</v>
          </cell>
          <cell r="AF108">
            <v>0</v>
          </cell>
          <cell r="AG108" t="str">
            <v>HABILITADO</v>
          </cell>
          <cell r="AH108" t="str">
            <v>JUANA AMANDA TRONCOSO ROUVE</v>
          </cell>
          <cell r="AI108" t="str">
            <v>4.390.643-7</v>
          </cell>
          <cell r="AJ108" t="str">
            <v>PEDRO GAMBONI 2739</v>
          </cell>
          <cell r="AK108">
            <v>0</v>
          </cell>
          <cell r="AL108">
            <v>993083333</v>
          </cell>
          <cell r="AM108" t="str">
            <v>corporacionhijosdeiquique@gmail.com</v>
          </cell>
          <cell r="AN108" t="str">
            <v xml:space="preserve"> </v>
          </cell>
          <cell r="AO108" t="str">
            <v>NO</v>
          </cell>
          <cell r="AP108">
            <v>0</v>
          </cell>
          <cell r="AQ108" t="str">
            <v>HABILITADO</v>
          </cell>
          <cell r="AR108" t="str">
            <v>JUANA AMANDA TRONCOSO ROUVES</v>
          </cell>
          <cell r="AS108" t="str">
            <v>4.390.643-7</v>
          </cell>
          <cell r="AT108">
            <v>0</v>
          </cell>
          <cell r="AU108">
            <v>0</v>
          </cell>
          <cell r="AV108">
            <v>0</v>
          </cell>
          <cell r="AW108">
            <v>0</v>
          </cell>
          <cell r="AX108">
            <v>0</v>
          </cell>
          <cell r="AY108" t="str">
            <v>NO</v>
          </cell>
          <cell r="AZ108">
            <v>0</v>
          </cell>
          <cell r="BA108">
            <v>0</v>
          </cell>
          <cell r="BB108">
            <v>0</v>
          </cell>
          <cell r="BC108">
            <v>0</v>
          </cell>
          <cell r="BD108">
            <v>0</v>
          </cell>
          <cell r="BE108">
            <v>0</v>
          </cell>
          <cell r="BF108">
            <v>0</v>
          </cell>
          <cell r="BG108">
            <v>0</v>
          </cell>
          <cell r="BH108" t="str">
            <v>IQUIQUE</v>
          </cell>
          <cell r="BI108" t="str">
            <v>IQUIQUE</v>
          </cell>
          <cell r="BJ108" t="str">
            <v>IQUIQUE</v>
          </cell>
          <cell r="BK108">
            <v>0</v>
          </cell>
          <cell r="BL108">
            <v>0</v>
          </cell>
          <cell r="BM108" t="e">
            <v>#DIV/0!</v>
          </cell>
          <cell r="BN108" t="str">
            <v>NUEVO</v>
          </cell>
          <cell r="BO108" t="str">
            <v>SITUACIONAL</v>
          </cell>
          <cell r="BP108" t="str">
            <v>ILUMINACIÓN</v>
          </cell>
          <cell r="BQ108">
            <v>0</v>
          </cell>
          <cell r="BR108" t="str">
            <v>INGRESAR SOLO NUMERO DE CANTIDAD DE MESES A EJECUTAR</v>
          </cell>
          <cell r="BS108" t="str">
            <v>INGRESAR FECHA</v>
          </cell>
          <cell r="BT108" t="e">
            <v>#VALUE!</v>
          </cell>
          <cell r="BU108">
            <v>0</v>
          </cell>
          <cell r="BV108">
            <v>0</v>
          </cell>
          <cell r="BW108">
            <v>9400000</v>
          </cell>
          <cell r="BX108">
            <v>1180000</v>
          </cell>
          <cell r="BY108">
            <v>0</v>
          </cell>
          <cell r="BZ108">
            <v>10580000</v>
          </cell>
          <cell r="CA108">
            <v>0</v>
          </cell>
          <cell r="CB108" t="str">
            <v>SOLAR AVALOS</v>
          </cell>
          <cell r="CC108" t="str">
            <v>OSCAR ESTAY AVALOS</v>
          </cell>
          <cell r="CD108">
            <v>8800000</v>
          </cell>
          <cell r="CE108" t="str">
            <v>SI</v>
          </cell>
          <cell r="CF108">
            <v>0</v>
          </cell>
          <cell r="CG108">
            <v>0</v>
          </cell>
          <cell r="CH108">
            <v>0</v>
          </cell>
          <cell r="CI108" t="str">
            <v>ADMISIBLE</v>
          </cell>
          <cell r="CJ108" t="str">
            <v>SIN OBSERVACIONES DE ADMISIBILIDAD</v>
          </cell>
          <cell r="CK108" t="str">
            <v>CHEQUEAR CALCULO LUMINICO</v>
          </cell>
          <cell r="CL108">
            <v>0</v>
          </cell>
          <cell r="CM108">
            <v>0</v>
          </cell>
          <cell r="CN108" t="str">
            <v>NO</v>
          </cell>
          <cell r="CO108">
            <v>0</v>
          </cell>
          <cell r="CP108">
            <v>0</v>
          </cell>
          <cell r="CQ108" t="str">
            <v>NO</v>
          </cell>
          <cell r="CR108" t="str">
            <v>RENE LAMBERT</v>
          </cell>
          <cell r="CS108"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CT108" t="str">
            <v>SITUACIONAL</v>
          </cell>
          <cell r="CU108" t="str">
            <v>Iquique</v>
          </cell>
          <cell r="CV108">
            <v>9400000</v>
          </cell>
          <cell r="CW108">
            <v>0</v>
          </cell>
          <cell r="CX108">
            <v>9400000</v>
          </cell>
          <cell r="CY108">
            <v>0.5615</v>
          </cell>
          <cell r="CZ108" t="str">
            <v>NO ELEGIBLE</v>
          </cell>
          <cell r="DA108">
            <v>0</v>
          </cell>
          <cell r="DB108">
            <v>0</v>
          </cell>
          <cell r="DC108">
            <v>0</v>
          </cell>
          <cell r="DD108">
            <v>0</v>
          </cell>
          <cell r="DE108">
            <v>0</v>
          </cell>
          <cell r="DF108">
            <v>0</v>
          </cell>
          <cell r="DG108" t="str">
            <v/>
          </cell>
          <cell r="DH108" t="str">
            <v/>
          </cell>
          <cell r="DI108">
            <v>0</v>
          </cell>
          <cell r="DJ108">
            <v>0</v>
          </cell>
          <cell r="DK108">
            <v>0</v>
          </cell>
          <cell r="DL108">
            <v>0</v>
          </cell>
          <cell r="DM108">
            <v>0</v>
          </cell>
          <cell r="DN108">
            <v>100</v>
          </cell>
          <cell r="DO108" t="str">
            <v>NO ELEGIBLE</v>
          </cell>
          <cell r="DP108">
            <v>0</v>
          </cell>
          <cell r="DQ108">
            <v>0</v>
          </cell>
        </row>
        <row r="109">
          <cell r="D109">
            <v>101</v>
          </cell>
          <cell r="E109" t="str">
            <v>65.101.307-0</v>
          </cell>
          <cell r="F109" t="str">
            <v>CENTRO CULTURAL ESTELBINA VILLALON UN PASO CONTRA LA DELINCUENCIA</v>
          </cell>
          <cell r="G109" t="str">
            <v>CENTRO CULTURAL SOCIAL Y DEPORTIVO ESTELBINA VILLALON</v>
          </cell>
          <cell r="H109" t="str">
            <v>HABILITADO</v>
          </cell>
          <cell r="I109" t="str">
            <v>Validada</v>
          </cell>
          <cell r="J109">
            <v>42885.461412037039</v>
          </cell>
          <cell r="K109">
            <v>43238</v>
          </cell>
          <cell r="L109" t="str">
            <v>DIRECTIVA VIGENTE</v>
          </cell>
          <cell r="M109" t="str">
            <v>OK</v>
          </cell>
          <cell r="N109" t="str">
            <v>OK</v>
          </cell>
          <cell r="O109">
            <v>0</v>
          </cell>
          <cell r="P109">
            <v>101</v>
          </cell>
          <cell r="Q109">
            <v>0</v>
          </cell>
          <cell r="R109" t="str">
            <v>hernan fuenzalida 2083</v>
          </cell>
          <cell r="S109" t="str">
            <v>Iquique</v>
          </cell>
          <cell r="T109" t="str">
            <v>Iquique</v>
          </cell>
          <cell r="U109">
            <v>0</v>
          </cell>
          <cell r="V109">
            <v>967093749</v>
          </cell>
          <cell r="W109" t="str">
            <v>ccsd.estelbinavillalon@gmail.com</v>
          </cell>
          <cell r="X109">
            <v>0</v>
          </cell>
          <cell r="Y109">
            <v>42142</v>
          </cell>
          <cell r="Z109">
            <v>43238</v>
          </cell>
          <cell r="AA109">
            <v>41981</v>
          </cell>
          <cell r="AB109">
            <v>1371219958</v>
          </cell>
          <cell r="AC109" t="str">
            <v>CENTRO CULTURAL SOCIAL Y DEPORTIVO ESTELBINA VILLALON</v>
          </cell>
          <cell r="AD109" t="str">
            <v>BANCO ESTADO DE CHILE</v>
          </cell>
          <cell r="AE109" t="str">
            <v>CHEQUERA ELECTRONICA/ CUENTA VISTA</v>
          </cell>
          <cell r="AF109">
            <v>0</v>
          </cell>
          <cell r="AG109" t="str">
            <v>HABILITADO</v>
          </cell>
          <cell r="AH109" t="str">
            <v>MARIA ELIZABETH RAMOS VARGAS</v>
          </cell>
          <cell r="AI109" t="str">
            <v>11.219.841-5</v>
          </cell>
          <cell r="AJ109" t="str">
            <v>HERNAN FUENZALIDA 2000</v>
          </cell>
          <cell r="AK109">
            <v>0</v>
          </cell>
          <cell r="AL109">
            <v>967093749</v>
          </cell>
          <cell r="AM109" t="str">
            <v>paula.osorio2501@gmail.com</v>
          </cell>
          <cell r="AN109" t="str">
            <v xml:space="preserve"> </v>
          </cell>
          <cell r="AO109" t="str">
            <v>NO</v>
          </cell>
          <cell r="AP109">
            <v>0</v>
          </cell>
          <cell r="AQ109" t="str">
            <v>HABILITADO</v>
          </cell>
          <cell r="AR109" t="str">
            <v xml:space="preserve">MARIA ELIZABETH RAMOS VARGAS </v>
          </cell>
          <cell r="AS109" t="str">
            <v>11.219.841-5</v>
          </cell>
          <cell r="AT109" t="str">
            <v>HERNAN FUENZALIDA 2000</v>
          </cell>
          <cell r="AU109">
            <v>0</v>
          </cell>
          <cell r="AV109">
            <v>967093749</v>
          </cell>
          <cell r="AW109" t="str">
            <v>MARIACANDIARAMOS@GMAIL.COM</v>
          </cell>
          <cell r="AX109">
            <v>0</v>
          </cell>
          <cell r="AY109" t="str">
            <v>SI</v>
          </cell>
          <cell r="AZ109">
            <v>0</v>
          </cell>
          <cell r="BA109" t="str">
            <v xml:space="preserve">MARIA ELIZABETH RAMOS VARGAS </v>
          </cell>
          <cell r="BB109" t="str">
            <v>11.219.841-5</v>
          </cell>
          <cell r="BC109" t="str">
            <v>HERNAN FUENZALIDA 2000</v>
          </cell>
          <cell r="BD109">
            <v>0</v>
          </cell>
          <cell r="BE109">
            <v>967093749</v>
          </cell>
          <cell r="BF109" t="str">
            <v>MARIACANDIARAMOS@GMAIL.COM</v>
          </cell>
          <cell r="BG109">
            <v>0</v>
          </cell>
          <cell r="BH109" t="str">
            <v>IQUIQUE</v>
          </cell>
          <cell r="BI109" t="str">
            <v>IQUIQUE</v>
          </cell>
          <cell r="BJ109" t="str">
            <v>CENTRO CULTURAL, SOCIAL Y DEPORTIVO ESTELBINA VILLALON</v>
          </cell>
          <cell r="BK109">
            <v>500</v>
          </cell>
          <cell r="BL109">
            <v>1500</v>
          </cell>
          <cell r="BM109">
            <v>0</v>
          </cell>
          <cell r="BN109" t="str">
            <v>NUEVO</v>
          </cell>
          <cell r="BO109" t="str">
            <v>SITUACIONAL</v>
          </cell>
          <cell r="BP109" t="str">
            <v>ALARMAS</v>
          </cell>
          <cell r="BQ109">
            <v>0</v>
          </cell>
          <cell r="BR109">
            <v>3</v>
          </cell>
          <cell r="BS109">
            <v>42962</v>
          </cell>
          <cell r="BT109">
            <v>43054</v>
          </cell>
          <cell r="BU109" t="str">
            <v xml:space="preserve">HERRAMIENTA QUE SIRVE PARA LA SEGURIDAD E INTERACCIÓN ENTRE LOS VECINOS </v>
          </cell>
          <cell r="BV109">
            <v>0</v>
          </cell>
          <cell r="BW109">
            <v>7900000</v>
          </cell>
          <cell r="BX109">
            <v>0</v>
          </cell>
          <cell r="BY109">
            <v>0</v>
          </cell>
          <cell r="BZ109">
            <v>7900000</v>
          </cell>
          <cell r="CA109">
            <v>0</v>
          </cell>
          <cell r="CB109" t="str">
            <v>AUTOMATA</v>
          </cell>
          <cell r="CC109" t="str">
            <v>RONALD VELOSO VERGARA</v>
          </cell>
          <cell r="CD109">
            <v>7900000</v>
          </cell>
          <cell r="CE109" t="str">
            <v>SI</v>
          </cell>
          <cell r="CF109">
            <v>0</v>
          </cell>
          <cell r="CG109">
            <v>0</v>
          </cell>
          <cell r="CH109">
            <v>0</v>
          </cell>
          <cell r="CI109" t="str">
            <v>INADMISIBLE</v>
          </cell>
          <cell r="CJ109" t="str">
            <v>NO INCORPORA CERTIFICADO DE VIGENCIA DE LA CUENTA BANCARIA</v>
          </cell>
          <cell r="CK109">
            <v>0</v>
          </cell>
          <cell r="CL109">
            <v>0</v>
          </cell>
          <cell r="CM109">
            <v>0</v>
          </cell>
          <cell r="CN109" t="str">
            <v>NO</v>
          </cell>
          <cell r="CO109">
            <v>0</v>
          </cell>
          <cell r="CP109">
            <v>0</v>
          </cell>
          <cell r="CQ109">
            <v>0</v>
          </cell>
          <cell r="CR109">
            <v>0</v>
          </cell>
          <cell r="CS109">
            <v>0</v>
          </cell>
          <cell r="CT109">
            <v>0</v>
          </cell>
          <cell r="CU109">
            <v>0</v>
          </cell>
          <cell r="CV109">
            <v>0</v>
          </cell>
          <cell r="CW109">
            <v>0</v>
          </cell>
          <cell r="CX109">
            <v>0</v>
          </cell>
          <cell r="CY109" t="str">
            <v/>
          </cell>
          <cell r="CZ109" t="str">
            <v>INADMISIBLE</v>
          </cell>
          <cell r="DA109">
            <v>0</v>
          </cell>
          <cell r="DB109">
            <v>0</v>
          </cell>
          <cell r="DC109">
            <v>0</v>
          </cell>
          <cell r="DD109">
            <v>0</v>
          </cell>
          <cell r="DE109">
            <v>0</v>
          </cell>
          <cell r="DF109">
            <v>0</v>
          </cell>
          <cell r="DG109" t="str">
            <v/>
          </cell>
          <cell r="DH109" t="str">
            <v/>
          </cell>
          <cell r="DI109">
            <v>0</v>
          </cell>
          <cell r="DJ109">
            <v>0</v>
          </cell>
          <cell r="DK109">
            <v>0</v>
          </cell>
          <cell r="DL109">
            <v>0</v>
          </cell>
          <cell r="DM109">
            <v>0</v>
          </cell>
          <cell r="DN109">
            <v>101</v>
          </cell>
          <cell r="DO109" t="str">
            <v>INADMISIBLE</v>
          </cell>
          <cell r="DP109">
            <v>0</v>
          </cell>
          <cell r="DQ109">
            <v>0</v>
          </cell>
        </row>
        <row r="110">
          <cell r="D110">
            <v>102</v>
          </cell>
          <cell r="E110" t="str">
            <v>73.889.200-3</v>
          </cell>
          <cell r="F110" t="str">
            <v>ILUMINANDO LOS AZAHARES</v>
          </cell>
          <cell r="G110" t="str">
            <v>CLUB ADULTO MAYOR LOS AZAHARES DE PICA</v>
          </cell>
          <cell r="H110" t="str">
            <v>HABILITADO</v>
          </cell>
          <cell r="I110" t="str">
            <v>Validada</v>
          </cell>
          <cell r="J110">
            <v>42831.430104166669</v>
          </cell>
          <cell r="K110">
            <v>43525</v>
          </cell>
          <cell r="L110" t="str">
            <v>DIRECTIVA VIGENTE</v>
          </cell>
          <cell r="M110" t="str">
            <v>OK</v>
          </cell>
          <cell r="N110" t="str">
            <v>OK</v>
          </cell>
          <cell r="O110">
            <v>0</v>
          </cell>
          <cell r="P110">
            <v>102</v>
          </cell>
          <cell r="Q110">
            <v>0</v>
          </cell>
          <cell r="R110" t="str">
            <v>Plaza 18 de septiembre sin numero</v>
          </cell>
          <cell r="S110" t="str">
            <v>Tamarugal</v>
          </cell>
          <cell r="T110" t="str">
            <v>Pica</v>
          </cell>
          <cell r="U110">
            <v>572741536</v>
          </cell>
          <cell r="V110">
            <v>82458097</v>
          </cell>
          <cell r="W110" t="str">
            <v>clubazaharesdepica@gmail.com</v>
          </cell>
          <cell r="X110">
            <v>0</v>
          </cell>
          <cell r="Y110">
            <v>42430</v>
          </cell>
          <cell r="Z110">
            <v>43525</v>
          </cell>
          <cell r="AA110">
            <v>33584</v>
          </cell>
          <cell r="AB110">
            <v>1365818823</v>
          </cell>
          <cell r="AC110" t="str">
            <v>CLUB ADULTO MAYOR LOS AZAHARES DE PICA</v>
          </cell>
          <cell r="AD110" t="str">
            <v>BANCO ESTADO DE CHILE</v>
          </cell>
          <cell r="AE110" t="str">
            <v>CUENTA DE AHORROS</v>
          </cell>
          <cell r="AF110">
            <v>0</v>
          </cell>
          <cell r="AG110" t="str">
            <v>HABILITADO</v>
          </cell>
          <cell r="AH110" t="str">
            <v>Isabel María Leguía Castro</v>
          </cell>
          <cell r="AI110" t="str">
            <v>5.889.016-2</v>
          </cell>
          <cell r="AJ110" t="str">
            <v>Blanco Encalada 466</v>
          </cell>
          <cell r="AK110">
            <v>0</v>
          </cell>
          <cell r="AL110">
            <v>82458097</v>
          </cell>
          <cell r="AM110" t="str">
            <v>clubazaharesdepica@gmail.com</v>
          </cell>
          <cell r="AN110" t="str">
            <v xml:space="preserve"> </v>
          </cell>
          <cell r="AO110" t="str">
            <v>NO</v>
          </cell>
          <cell r="AP110">
            <v>0</v>
          </cell>
          <cell r="AQ110" t="str">
            <v>HABILITADO</v>
          </cell>
          <cell r="AR110" t="str">
            <v>ISABEL MARIA LEGUIA CASTRO</v>
          </cell>
          <cell r="AS110" t="str">
            <v>5.889.016-2</v>
          </cell>
          <cell r="AT110">
            <v>0</v>
          </cell>
          <cell r="AU110">
            <v>0</v>
          </cell>
          <cell r="AV110">
            <v>0</v>
          </cell>
          <cell r="AW110">
            <v>0</v>
          </cell>
          <cell r="AX110">
            <v>0</v>
          </cell>
          <cell r="AY110" t="str">
            <v>NO</v>
          </cell>
          <cell r="AZ110">
            <v>0</v>
          </cell>
          <cell r="BA110" t="str">
            <v>FERNANDO OLIVERO TAPIA</v>
          </cell>
          <cell r="BB110" t="str">
            <v>15.021.986-8</v>
          </cell>
          <cell r="BC110">
            <v>0</v>
          </cell>
          <cell r="BD110">
            <v>0</v>
          </cell>
          <cell r="BE110">
            <v>0</v>
          </cell>
          <cell r="BF110">
            <v>0</v>
          </cell>
          <cell r="BG110">
            <v>0</v>
          </cell>
          <cell r="BH110" t="str">
            <v>TAMARUGAL</v>
          </cell>
          <cell r="BI110" t="str">
            <v>PICA</v>
          </cell>
          <cell r="BJ110">
            <v>0</v>
          </cell>
          <cell r="BK110">
            <v>0</v>
          </cell>
          <cell r="BL110">
            <v>0</v>
          </cell>
          <cell r="BM110" t="e">
            <v>#DIV/0!</v>
          </cell>
          <cell r="BN110" t="str">
            <v>NUEVO</v>
          </cell>
          <cell r="BO110" t="str">
            <v>SITUACIONAL</v>
          </cell>
          <cell r="BP110" t="str">
            <v>ILUMINACIÓN</v>
          </cell>
          <cell r="BQ110">
            <v>0</v>
          </cell>
          <cell r="BR110" t="str">
            <v>INGRESAR SOLO NUMERO DE CANTIDAD DE MESES A EJECUTAR</v>
          </cell>
          <cell r="BS110" t="str">
            <v>INGRESAR FECHA</v>
          </cell>
          <cell r="BT110" t="e">
            <v>#VALUE!</v>
          </cell>
          <cell r="BU110" t="str">
            <v>DESARROLLO E INSTALACION DE UN SISTEMA DE ILUMINACION SOLAR EN LOS ALREDEDORES DE LA PLAZA 18 DE SEPTIEMBRE EN PICA</v>
          </cell>
          <cell r="BV110">
            <v>0</v>
          </cell>
          <cell r="BW110">
            <v>18930000</v>
          </cell>
          <cell r="BX110">
            <v>1000000</v>
          </cell>
          <cell r="BY110">
            <v>0</v>
          </cell>
          <cell r="BZ110">
            <v>19930000</v>
          </cell>
          <cell r="CA110">
            <v>0</v>
          </cell>
          <cell r="CB110" t="str">
            <v>PROILED</v>
          </cell>
          <cell r="CC110" t="str">
            <v>JUAN PABLO VIRGILIO</v>
          </cell>
          <cell r="CD110">
            <v>18000000</v>
          </cell>
          <cell r="CE110" t="str">
            <v>SI</v>
          </cell>
          <cell r="CF110">
            <v>0</v>
          </cell>
          <cell r="CG110">
            <v>0</v>
          </cell>
          <cell r="CH110">
            <v>0</v>
          </cell>
          <cell r="CI110" t="str">
            <v>ADMISIBLE</v>
          </cell>
          <cell r="CJ110" t="str">
            <v>SIN OBSERVACIONES DE ADMISIBILIDAD</v>
          </cell>
          <cell r="CK110" t="str">
            <v>CHEQUEAR CALCULO LUMINICO</v>
          </cell>
          <cell r="CL110">
            <v>0</v>
          </cell>
          <cell r="CM110">
            <v>0</v>
          </cell>
          <cell r="CN110" t="str">
            <v>NO</v>
          </cell>
          <cell r="CO110">
            <v>0</v>
          </cell>
          <cell r="CP110">
            <v>0</v>
          </cell>
          <cell r="CQ110" t="str">
            <v>NO</v>
          </cell>
          <cell r="CR110" t="str">
            <v>MIGUEL REBORIDO</v>
          </cell>
          <cell r="CS110"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CT110" t="str">
            <v>SITUACIONAL</v>
          </cell>
          <cell r="CU110" t="str">
            <v>Tamarugal</v>
          </cell>
          <cell r="CV110">
            <v>18930000</v>
          </cell>
          <cell r="CW110">
            <v>18380000</v>
          </cell>
          <cell r="CX110">
            <v>550000</v>
          </cell>
          <cell r="CY110">
            <v>0.72899999999999998</v>
          </cell>
          <cell r="CZ110" t="str">
            <v>ELEGIBLE</v>
          </cell>
          <cell r="DA110">
            <v>0</v>
          </cell>
          <cell r="DB110">
            <v>18380000</v>
          </cell>
          <cell r="DC110">
            <v>10000000</v>
          </cell>
          <cell r="DD110">
            <v>8380000</v>
          </cell>
          <cell r="DE110" t="str">
            <v>ADJUDICADO</v>
          </cell>
          <cell r="DF110">
            <v>0</v>
          </cell>
          <cell r="DG110" t="str">
            <v/>
          </cell>
          <cell r="DH110">
            <v>10000000</v>
          </cell>
          <cell r="DI110">
            <v>0</v>
          </cell>
          <cell r="DJ110" t="str">
            <v>ENTREGADO</v>
          </cell>
          <cell r="DK110">
            <v>0</v>
          </cell>
          <cell r="DL110">
            <v>0</v>
          </cell>
          <cell r="DM110">
            <v>0</v>
          </cell>
          <cell r="DN110">
            <v>102</v>
          </cell>
          <cell r="DO110" t="str">
            <v>ENTREGADO</v>
          </cell>
          <cell r="DP110">
            <v>0</v>
          </cell>
          <cell r="DQ110">
            <v>0</v>
          </cell>
        </row>
        <row r="111">
          <cell r="D111">
            <v>103</v>
          </cell>
          <cell r="E111" t="str">
            <v>65.032.696-2</v>
          </cell>
          <cell r="F111" t="str">
            <v>ILUMINACIÓN Y SEGURIDAD PARA RESBALADERO</v>
          </cell>
          <cell r="G111" t="str">
            <v>JUNTA DE VECINOS RESBALADERO</v>
          </cell>
          <cell r="H111" t="str">
            <v>HABILITADO</v>
          </cell>
          <cell r="I111" t="str">
            <v>Validada</v>
          </cell>
          <cell r="J111">
            <v>42870.54446759259</v>
          </cell>
          <cell r="K111">
            <v>43600</v>
          </cell>
          <cell r="L111" t="str">
            <v>DIRECTIVA VIGENTE</v>
          </cell>
          <cell r="M111" t="str">
            <v>OK</v>
          </cell>
          <cell r="N111" t="str">
            <v>OK</v>
          </cell>
          <cell r="O111">
            <v>0</v>
          </cell>
          <cell r="P111">
            <v>103</v>
          </cell>
          <cell r="Q111">
            <v>0</v>
          </cell>
          <cell r="R111" t="str">
            <v>MIRAFLORES S/N PICA</v>
          </cell>
          <cell r="S111" t="str">
            <v>Tamarugal</v>
          </cell>
          <cell r="T111" t="str">
            <v>Pica</v>
          </cell>
          <cell r="U111">
            <v>0</v>
          </cell>
          <cell r="V111">
            <v>993125502</v>
          </cell>
          <cell r="W111" t="str">
            <v>jjvvresbaladeropica@gmail.com</v>
          </cell>
          <cell r="X111">
            <v>0</v>
          </cell>
          <cell r="Y111">
            <v>42505</v>
          </cell>
          <cell r="Z111">
            <v>43600</v>
          </cell>
          <cell r="AA111">
            <v>41597</v>
          </cell>
          <cell r="AB111">
            <v>1460198220</v>
          </cell>
          <cell r="AC111" t="str">
            <v>JUNTA DE VECINOS RESBALADERO</v>
          </cell>
          <cell r="AD111" t="str">
            <v>BANCO ESTADO DE CHILE</v>
          </cell>
          <cell r="AE111" t="str">
            <v>CUENTA DE AHORROS</v>
          </cell>
          <cell r="AF111">
            <v>0</v>
          </cell>
          <cell r="AG111" t="str">
            <v>HABILITADO</v>
          </cell>
          <cell r="AH111" t="str">
            <v>DENNIS MANUEL FARIAS TAPIA</v>
          </cell>
          <cell r="AI111" t="str">
            <v>4.875.927-0</v>
          </cell>
          <cell r="AJ111" t="str">
            <v>ALTO GRANDE S/N PICA</v>
          </cell>
          <cell r="AK111">
            <v>0</v>
          </cell>
          <cell r="AL111">
            <v>993125502</v>
          </cell>
          <cell r="AM111" t="str">
            <v>dennis.farias@vtr.net</v>
          </cell>
          <cell r="AN111" t="str">
            <v xml:space="preserve"> </v>
          </cell>
          <cell r="AO111" t="str">
            <v>NO</v>
          </cell>
          <cell r="AP111">
            <v>0</v>
          </cell>
          <cell r="AQ111" t="str">
            <v>HABILITADO</v>
          </cell>
          <cell r="AR111" t="str">
            <v>DENNIS MANUEL FARIAS TAPIA</v>
          </cell>
          <cell r="AS111" t="str">
            <v>4.875.927-0</v>
          </cell>
          <cell r="AT111">
            <v>0</v>
          </cell>
          <cell r="AU111">
            <v>0</v>
          </cell>
          <cell r="AV111">
            <v>0</v>
          </cell>
          <cell r="AW111">
            <v>0</v>
          </cell>
          <cell r="AX111">
            <v>0</v>
          </cell>
          <cell r="AY111" t="str">
            <v>SI</v>
          </cell>
          <cell r="AZ111" t="str">
            <v>103-106-107-109-113-114-115</v>
          </cell>
          <cell r="BA111" t="str">
            <v>FERNANDO OLIVERO TAPIA</v>
          </cell>
          <cell r="BB111" t="str">
            <v>15.021.986-8</v>
          </cell>
          <cell r="BC111">
            <v>0</v>
          </cell>
          <cell r="BD111">
            <v>0</v>
          </cell>
          <cell r="BE111">
            <v>0</v>
          </cell>
          <cell r="BF111">
            <v>0</v>
          </cell>
          <cell r="BG111">
            <v>0</v>
          </cell>
          <cell r="BH111" t="str">
            <v>TAMARUGAL</v>
          </cell>
          <cell r="BI111" t="str">
            <v>IQUIQUE</v>
          </cell>
          <cell r="BJ111">
            <v>0</v>
          </cell>
          <cell r="BK111">
            <v>0</v>
          </cell>
          <cell r="BL111">
            <v>0</v>
          </cell>
          <cell r="BM111" t="e">
            <v>#DIV/0!</v>
          </cell>
          <cell r="BN111" t="str">
            <v>NUEVO</v>
          </cell>
          <cell r="BO111" t="str">
            <v>SITUACIONAL</v>
          </cell>
          <cell r="BP111" t="str">
            <v>ILUMINACIÓN</v>
          </cell>
          <cell r="BQ111">
            <v>0</v>
          </cell>
          <cell r="BR111" t="str">
            <v>INGRESAR SOLO NUMERO DE CANTIDAD DE MESES A EJECUTAR</v>
          </cell>
          <cell r="BS111" t="str">
            <v>INGRESAR FECHA</v>
          </cell>
          <cell r="BT111" t="e">
            <v>#VALUE!</v>
          </cell>
          <cell r="BU111" t="str">
            <v>DESARROLLO E INSTALACION DE UN SISTEMA DE ILUMINACION SOLAR EN LOS ALREDEDORES DE LA COCHA RESBALADERO</v>
          </cell>
          <cell r="BV111">
            <v>0</v>
          </cell>
          <cell r="BW111">
            <v>18930000</v>
          </cell>
          <cell r="BX111">
            <v>0</v>
          </cell>
          <cell r="BY111">
            <v>0</v>
          </cell>
          <cell r="BZ111">
            <v>18930000</v>
          </cell>
          <cell r="CA111">
            <v>0</v>
          </cell>
          <cell r="CB111" t="str">
            <v>PROILED</v>
          </cell>
          <cell r="CC111" t="str">
            <v>JUAN PABLO VIRGILIO</v>
          </cell>
          <cell r="CD111">
            <v>18000000</v>
          </cell>
          <cell r="CE111" t="str">
            <v>SI</v>
          </cell>
          <cell r="CF111">
            <v>0</v>
          </cell>
          <cell r="CG111">
            <v>0</v>
          </cell>
          <cell r="CH111">
            <v>0</v>
          </cell>
          <cell r="CI111" t="str">
            <v>ADMISIBLE</v>
          </cell>
          <cell r="CJ111" t="str">
            <v>SIN OBSERVACIONES DE ADMISIBILIDAD</v>
          </cell>
          <cell r="CK111" t="str">
            <v>CHEQUEAR CALCULO LUMINICO</v>
          </cell>
          <cell r="CL111">
            <v>0</v>
          </cell>
          <cell r="CM111">
            <v>0</v>
          </cell>
          <cell r="CN111" t="str">
            <v>NO</v>
          </cell>
          <cell r="CO111">
            <v>0</v>
          </cell>
          <cell r="CP111">
            <v>0</v>
          </cell>
          <cell r="CQ111" t="str">
            <v>NO</v>
          </cell>
          <cell r="CR111" t="str">
            <v>MIGUEL REBORIDO</v>
          </cell>
          <cell r="CS111"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1" t="str">
            <v>SITUACIONAL</v>
          </cell>
          <cell r="CU111" t="str">
            <v>Tamarugal</v>
          </cell>
          <cell r="CV111">
            <v>19060000</v>
          </cell>
          <cell r="CW111">
            <v>18380000</v>
          </cell>
          <cell r="CX111">
            <v>680000</v>
          </cell>
          <cell r="CY111">
            <v>0.72899999999999998</v>
          </cell>
          <cell r="CZ111" t="str">
            <v>ELEGIBLE</v>
          </cell>
          <cell r="DA111">
            <v>0</v>
          </cell>
          <cell r="DB111">
            <v>18380000</v>
          </cell>
          <cell r="DC111">
            <v>10000000</v>
          </cell>
          <cell r="DD111">
            <v>8380000</v>
          </cell>
          <cell r="DE111" t="str">
            <v>ADJUDICADO</v>
          </cell>
          <cell r="DF111">
            <v>0</v>
          </cell>
          <cell r="DG111" t="str">
            <v/>
          </cell>
          <cell r="DH111">
            <v>10000000</v>
          </cell>
          <cell r="DI111">
            <v>0</v>
          </cell>
          <cell r="DJ111" t="str">
            <v>ENTREGADO</v>
          </cell>
          <cell r="DK111">
            <v>0</v>
          </cell>
          <cell r="DL111">
            <v>0</v>
          </cell>
          <cell r="DM111">
            <v>0</v>
          </cell>
          <cell r="DN111">
            <v>103</v>
          </cell>
          <cell r="DO111" t="str">
            <v>ENTREGADO</v>
          </cell>
          <cell r="DP111">
            <v>0</v>
          </cell>
          <cell r="DQ111">
            <v>0</v>
          </cell>
        </row>
        <row r="112">
          <cell r="D112">
            <v>104</v>
          </cell>
          <cell r="E112" t="str">
            <v>74.758.400-1</v>
          </cell>
          <cell r="F112" t="str">
            <v>ILUMINEMOS LA SEGURIDAD DE LA JUNTA DE VECINOS PLAYA BRAVA N°14</v>
          </cell>
          <cell r="G112" t="str">
            <v>JUNTA DE VECINOS N 14 PLAYA BRAVA IQUIQUE</v>
          </cell>
          <cell r="H112" t="str">
            <v>HABILITADO</v>
          </cell>
          <cell r="I112" t="str">
            <v>Validada</v>
          </cell>
          <cell r="J112">
            <v>42865.531597222223</v>
          </cell>
          <cell r="K112">
            <v>43452</v>
          </cell>
          <cell r="L112" t="str">
            <v>DIRECTIVA VIGENTE</v>
          </cell>
          <cell r="M112" t="str">
            <v>OK</v>
          </cell>
          <cell r="N112" t="str">
            <v>OK</v>
          </cell>
          <cell r="O112">
            <v>0</v>
          </cell>
          <cell r="P112">
            <v>104</v>
          </cell>
          <cell r="Q112">
            <v>0</v>
          </cell>
          <cell r="R112" t="str">
            <v>PEDRO AGUIRRE CERDA 1888</v>
          </cell>
          <cell r="S112" t="str">
            <v>Iquique</v>
          </cell>
          <cell r="T112" t="str">
            <v>Iquique</v>
          </cell>
          <cell r="U112">
            <v>572430385</v>
          </cell>
          <cell r="V112">
            <v>97991420</v>
          </cell>
          <cell r="W112" t="str">
            <v>junt.vec.n14@hotmail.com</v>
          </cell>
          <cell r="X112">
            <v>0</v>
          </cell>
          <cell r="Y112">
            <v>42356</v>
          </cell>
          <cell r="Z112">
            <v>43452</v>
          </cell>
          <cell r="AA112">
            <v>41424</v>
          </cell>
          <cell r="AB112">
            <v>1260392847</v>
          </cell>
          <cell r="AC112" t="str">
            <v>Junta de vecinos N 14 Playa Brava Iquique</v>
          </cell>
          <cell r="AD112" t="str">
            <v>BANCO ESTADO DE CHILE</v>
          </cell>
          <cell r="AE112" t="str">
            <v>CUENTA DE AHORROS</v>
          </cell>
          <cell r="AF112">
            <v>0</v>
          </cell>
          <cell r="AG112" t="str">
            <v>HABILITADO</v>
          </cell>
          <cell r="AH112" t="str">
            <v>Norma Gomez Vergara</v>
          </cell>
          <cell r="AI112" t="str">
            <v>6.312.114-2</v>
          </cell>
          <cell r="AJ112" t="str">
            <v>Arturo del Rio 2816</v>
          </cell>
          <cell r="AK112">
            <v>572430385</v>
          </cell>
          <cell r="AL112">
            <v>97991420</v>
          </cell>
          <cell r="AM112" t="str">
            <v>junt.vec.n14@hotmail.com</v>
          </cell>
          <cell r="AN112" t="str">
            <v xml:space="preserve"> </v>
          </cell>
          <cell r="AO112" t="str">
            <v>NO</v>
          </cell>
          <cell r="AP112">
            <v>0</v>
          </cell>
          <cell r="AQ112" t="str">
            <v>HABILITADO</v>
          </cell>
          <cell r="AR112" t="str">
            <v xml:space="preserve">NORMA MIRIAM GOMEZ VERGARA </v>
          </cell>
          <cell r="AS112" t="str">
            <v>6.312.114-2</v>
          </cell>
          <cell r="AT112">
            <v>0</v>
          </cell>
          <cell r="AU112">
            <v>0</v>
          </cell>
          <cell r="AV112">
            <v>0</v>
          </cell>
          <cell r="AW112">
            <v>0</v>
          </cell>
          <cell r="AX112">
            <v>0</v>
          </cell>
          <cell r="AY112" t="str">
            <v>NO</v>
          </cell>
          <cell r="AZ112">
            <v>0</v>
          </cell>
          <cell r="BA112" t="str">
            <v>EDITH ALIAGA QUINTEROS</v>
          </cell>
          <cell r="BB112" t="str">
            <v>7.941.071-3</v>
          </cell>
          <cell r="BC112">
            <v>0</v>
          </cell>
          <cell r="BD112">
            <v>0</v>
          </cell>
          <cell r="BE112">
            <v>0</v>
          </cell>
          <cell r="BF112">
            <v>0</v>
          </cell>
          <cell r="BG112">
            <v>0</v>
          </cell>
          <cell r="BH112" t="str">
            <v>IQUIQUE</v>
          </cell>
          <cell r="BI112" t="str">
            <v>IQUIQUE</v>
          </cell>
          <cell r="BJ112" t="str">
            <v>IQUIQUE</v>
          </cell>
          <cell r="BK112">
            <v>0</v>
          </cell>
          <cell r="BL112">
            <v>0</v>
          </cell>
          <cell r="BM112" t="e">
            <v>#DIV/0!</v>
          </cell>
          <cell r="BN112" t="str">
            <v>NUEVO</v>
          </cell>
          <cell r="BO112" t="str">
            <v>SITUACIONAL</v>
          </cell>
          <cell r="BP112" t="str">
            <v>ILUMINACIÓN</v>
          </cell>
          <cell r="BQ112">
            <v>0</v>
          </cell>
          <cell r="BR112" t="str">
            <v>INGRESAR SOLO NUMERO DE CANTIDAD DE MESES A EJECUTAR</v>
          </cell>
          <cell r="BS112" t="str">
            <v>INGRESAR FECHA</v>
          </cell>
          <cell r="BT112" t="e">
            <v>#VALUE!</v>
          </cell>
          <cell r="BU112">
            <v>0</v>
          </cell>
          <cell r="BV112">
            <v>0</v>
          </cell>
          <cell r="BW112">
            <v>19890000</v>
          </cell>
          <cell r="BX112">
            <v>1000000</v>
          </cell>
          <cell r="BY112">
            <v>0</v>
          </cell>
          <cell r="BZ112">
            <v>20890000</v>
          </cell>
          <cell r="CA112">
            <v>0</v>
          </cell>
          <cell r="CB112" t="str">
            <v>PROILED</v>
          </cell>
          <cell r="CC112" t="str">
            <v>JUAN PABLO VIRGILIO</v>
          </cell>
          <cell r="CD112">
            <v>19060000</v>
          </cell>
          <cell r="CE112" t="str">
            <v>SI</v>
          </cell>
          <cell r="CF112">
            <v>0</v>
          </cell>
          <cell r="CG112">
            <v>0</v>
          </cell>
          <cell r="CH112">
            <v>0</v>
          </cell>
          <cell r="CI112" t="str">
            <v>ADMISIBLE</v>
          </cell>
          <cell r="CJ112" t="str">
            <v>SIN OBSERVACIONES DE ADMISIBILIDAD</v>
          </cell>
          <cell r="CK112" t="str">
            <v>CHEQUEAR CALCULO LUMINICO</v>
          </cell>
          <cell r="CL112">
            <v>0</v>
          </cell>
          <cell r="CM112">
            <v>0</v>
          </cell>
          <cell r="CN112" t="str">
            <v>NO</v>
          </cell>
          <cell r="CO112">
            <v>0</v>
          </cell>
          <cell r="CP112">
            <v>0</v>
          </cell>
          <cell r="CQ112" t="str">
            <v>NO</v>
          </cell>
          <cell r="CR112" t="str">
            <v>RENE LAMBERT</v>
          </cell>
          <cell r="CS112"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CT112" t="str">
            <v>SITUACIONAL</v>
          </cell>
          <cell r="CU112" t="str">
            <v>Iquique</v>
          </cell>
          <cell r="CV112">
            <v>19890000</v>
          </cell>
          <cell r="CW112">
            <v>0</v>
          </cell>
          <cell r="CX112">
            <v>19890000</v>
          </cell>
          <cell r="CY112">
            <v>0.63349999999999995</v>
          </cell>
          <cell r="CZ112" t="str">
            <v>NO ELEGIBLE</v>
          </cell>
          <cell r="DA112">
            <v>0</v>
          </cell>
          <cell r="DB112">
            <v>0</v>
          </cell>
          <cell r="DC112">
            <v>0</v>
          </cell>
          <cell r="DD112">
            <v>0</v>
          </cell>
          <cell r="DE112">
            <v>0</v>
          </cell>
          <cell r="DF112">
            <v>0</v>
          </cell>
          <cell r="DG112" t="str">
            <v/>
          </cell>
          <cell r="DH112" t="str">
            <v/>
          </cell>
          <cell r="DI112">
            <v>0</v>
          </cell>
          <cell r="DJ112">
            <v>0</v>
          </cell>
          <cell r="DK112">
            <v>0</v>
          </cell>
          <cell r="DL112">
            <v>0</v>
          </cell>
          <cell r="DM112">
            <v>0</v>
          </cell>
          <cell r="DN112">
            <v>104</v>
          </cell>
          <cell r="DO112" t="str">
            <v>NO ELEGIBLE</v>
          </cell>
          <cell r="DP112">
            <v>0</v>
          </cell>
          <cell r="DQ112">
            <v>0</v>
          </cell>
        </row>
        <row r="113">
          <cell r="D113">
            <v>105</v>
          </cell>
          <cell r="E113" t="str">
            <v>65.561.310-2</v>
          </cell>
          <cell r="F113" t="str">
            <v>ILUMINACIÓN Y SEGURIDAD PARA LOS POBLADORES</v>
          </cell>
          <cell r="G113" t="str">
            <v>JUNTA VECINAL N44 CARIQUIMA</v>
          </cell>
          <cell r="H113" t="str">
            <v>HABILITADO</v>
          </cell>
          <cell r="I113" t="str">
            <v>Validada</v>
          </cell>
          <cell r="J113">
            <v>42853.688888888886</v>
          </cell>
          <cell r="K113">
            <v>42908</v>
          </cell>
          <cell r="L113" t="str">
            <v>DIRECTIVA ESTÁ POR VENCER</v>
          </cell>
          <cell r="M113" t="str">
            <v>DIRECTIVA VENCE EL MES  6</v>
          </cell>
          <cell r="N113" t="str">
            <v>OK</v>
          </cell>
          <cell r="O113">
            <v>0</v>
          </cell>
          <cell r="P113">
            <v>105</v>
          </cell>
          <cell r="Q113">
            <v>0</v>
          </cell>
          <cell r="R113" t="str">
            <v>ESTACION PINTADOS 2470</v>
          </cell>
          <cell r="S113" t="str">
            <v>Iquique</v>
          </cell>
          <cell r="T113" t="str">
            <v>Iquique</v>
          </cell>
          <cell r="U113">
            <v>572481266</v>
          </cell>
          <cell r="V113">
            <v>996349815</v>
          </cell>
          <cell r="W113" t="str">
            <v>jv44cariquima@gmail.com</v>
          </cell>
          <cell r="X113">
            <v>0</v>
          </cell>
          <cell r="Y113">
            <v>41812</v>
          </cell>
          <cell r="Z113">
            <v>42908</v>
          </cell>
          <cell r="AA113">
            <v>33052</v>
          </cell>
          <cell r="AB113">
            <v>1365878729</v>
          </cell>
          <cell r="AC113" t="str">
            <v>JUNTA VECINAL N44 CARIQUIMA</v>
          </cell>
          <cell r="AD113" t="str">
            <v>BANCO ESTADO DE CHILE</v>
          </cell>
          <cell r="AE113" t="str">
            <v>CUENTA DE AHORROS</v>
          </cell>
          <cell r="AF113">
            <v>0</v>
          </cell>
          <cell r="AG113" t="str">
            <v>HABILITADO</v>
          </cell>
          <cell r="AH113" t="str">
            <v>JOSE FELIX VARGAS MONTOYA</v>
          </cell>
          <cell r="AI113" t="str">
            <v>9.562.159-7</v>
          </cell>
          <cell r="AJ113" t="str">
            <v>LAS CARPAS 2437</v>
          </cell>
          <cell r="AK113">
            <v>572481266</v>
          </cell>
          <cell r="AL113">
            <v>996349815</v>
          </cell>
          <cell r="AM113" t="str">
            <v>jose.vargas@e.vtr.cl</v>
          </cell>
          <cell r="AN113" t="str">
            <v xml:space="preserve"> </v>
          </cell>
          <cell r="AO113" t="str">
            <v>NO</v>
          </cell>
          <cell r="AP113">
            <v>0</v>
          </cell>
          <cell r="AQ113" t="str">
            <v>HABILITADO</v>
          </cell>
          <cell r="AR113" t="str">
            <v xml:space="preserve">JOSE FELIX VARGAS MONTOYA </v>
          </cell>
          <cell r="AS113" t="str">
            <v>9.582.159-7</v>
          </cell>
          <cell r="AT113">
            <v>0</v>
          </cell>
          <cell r="AU113">
            <v>0</v>
          </cell>
          <cell r="AV113">
            <v>0</v>
          </cell>
          <cell r="AW113">
            <v>0</v>
          </cell>
          <cell r="AX113">
            <v>0</v>
          </cell>
          <cell r="AY113" t="str">
            <v>SI</v>
          </cell>
          <cell r="AZ113" t="str">
            <v>105-108-110-111-112</v>
          </cell>
          <cell r="BA113" t="str">
            <v>EDITH ALIAGA QUINTEROS</v>
          </cell>
          <cell r="BB113" t="str">
            <v>7.941.071-3</v>
          </cell>
          <cell r="BC113">
            <v>0</v>
          </cell>
          <cell r="BD113">
            <v>0</v>
          </cell>
          <cell r="BE113">
            <v>0</v>
          </cell>
          <cell r="BF113">
            <v>0</v>
          </cell>
          <cell r="BG113">
            <v>0</v>
          </cell>
          <cell r="BH113" t="str">
            <v>IQUIQUE</v>
          </cell>
          <cell r="BI113" t="str">
            <v>IQUIQUE</v>
          </cell>
          <cell r="BJ113" t="str">
            <v>IQUIQUE</v>
          </cell>
          <cell r="BK113">
            <v>0</v>
          </cell>
          <cell r="BL113">
            <v>0</v>
          </cell>
          <cell r="BM113" t="e">
            <v>#DIV/0!</v>
          </cell>
          <cell r="BN113" t="str">
            <v>NUEVO</v>
          </cell>
          <cell r="BO113" t="str">
            <v>SITUACIONAL</v>
          </cell>
          <cell r="BP113" t="str">
            <v>ILUMINACIÓN</v>
          </cell>
          <cell r="BQ113">
            <v>0</v>
          </cell>
          <cell r="BR113" t="str">
            <v>INGRESAR SOLO NUMERO DE CANTIDAD DE MESES A EJECUTAR</v>
          </cell>
          <cell r="BS113" t="str">
            <v>INGRESAR FECHA</v>
          </cell>
          <cell r="BT113" t="e">
            <v>#VALUE!</v>
          </cell>
          <cell r="BU113">
            <v>0</v>
          </cell>
          <cell r="BV113">
            <v>0</v>
          </cell>
          <cell r="BW113">
            <v>18930000</v>
          </cell>
          <cell r="BX113">
            <v>0</v>
          </cell>
          <cell r="BY113">
            <v>0</v>
          </cell>
          <cell r="BZ113">
            <v>18930000</v>
          </cell>
          <cell r="CA113">
            <v>0</v>
          </cell>
          <cell r="CB113" t="str">
            <v>PROILED</v>
          </cell>
          <cell r="CC113">
            <v>0</v>
          </cell>
          <cell r="CD113">
            <v>18930000</v>
          </cell>
          <cell r="CE113" t="str">
            <v>SI</v>
          </cell>
          <cell r="CF113">
            <v>0</v>
          </cell>
          <cell r="CG113">
            <v>0</v>
          </cell>
          <cell r="CH113">
            <v>0</v>
          </cell>
          <cell r="CI113" t="str">
            <v>ADMISIBLE</v>
          </cell>
          <cell r="CJ113" t="str">
            <v>SIN OBSERVACIONES DE ADMISIBILIDAD</v>
          </cell>
          <cell r="CK113" t="str">
            <v>CHEQUEAR CALCULO LUMINICO</v>
          </cell>
          <cell r="CL113">
            <v>0</v>
          </cell>
          <cell r="CM113">
            <v>0</v>
          </cell>
          <cell r="CN113" t="str">
            <v>NO</v>
          </cell>
          <cell r="CO113">
            <v>0</v>
          </cell>
          <cell r="CP113">
            <v>0</v>
          </cell>
          <cell r="CQ113" t="str">
            <v>NO</v>
          </cell>
          <cell r="CR113" t="str">
            <v>RENE LAMBERT</v>
          </cell>
          <cell r="CS113"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CT113" t="str">
            <v>SITUACIONAL</v>
          </cell>
          <cell r="CU113" t="str">
            <v>Iquique</v>
          </cell>
          <cell r="CV113">
            <v>18930000</v>
          </cell>
          <cell r="CW113">
            <v>0</v>
          </cell>
          <cell r="CX113">
            <v>18930000</v>
          </cell>
          <cell r="CY113">
            <v>0.63349999999999995</v>
          </cell>
          <cell r="CZ113" t="str">
            <v>NO ELEGIBLE</v>
          </cell>
          <cell r="DA113">
            <v>0</v>
          </cell>
          <cell r="DB113">
            <v>0</v>
          </cell>
          <cell r="DC113">
            <v>0</v>
          </cell>
          <cell r="DD113">
            <v>0</v>
          </cell>
          <cell r="DE113">
            <v>0</v>
          </cell>
          <cell r="DF113">
            <v>0</v>
          </cell>
          <cell r="DG113" t="str">
            <v/>
          </cell>
          <cell r="DH113" t="str">
            <v/>
          </cell>
          <cell r="DI113">
            <v>0</v>
          </cell>
          <cell r="DJ113">
            <v>0</v>
          </cell>
          <cell r="DK113">
            <v>0</v>
          </cell>
          <cell r="DL113">
            <v>0</v>
          </cell>
          <cell r="DM113">
            <v>0</v>
          </cell>
          <cell r="DN113">
            <v>105</v>
          </cell>
          <cell r="DO113" t="str">
            <v>ADMISIBLE</v>
          </cell>
          <cell r="DP113">
            <v>0</v>
          </cell>
          <cell r="DQ113">
            <v>0</v>
          </cell>
        </row>
        <row r="114">
          <cell r="D114">
            <v>106</v>
          </cell>
          <cell r="E114" t="str">
            <v>56.073.930-3</v>
          </cell>
          <cell r="F114" t="str">
            <v>MEJOR SEGURIDAD PARA NUESTRA JUNTA</v>
          </cell>
          <cell r="G114" t="str">
            <v>JUNTA DE VECINOS 18 DE SEPTIEMBRE</v>
          </cell>
          <cell r="H114" t="str">
            <v>HABILITADO</v>
          </cell>
          <cell r="I114" t="str">
            <v>Validada</v>
          </cell>
          <cell r="J114">
            <v>42864.466469907406</v>
          </cell>
          <cell r="K114">
            <v>43055</v>
          </cell>
          <cell r="L114" t="str">
            <v>DIRECTIVA ESTÁ POR VENCER</v>
          </cell>
          <cell r="M114" t="str">
            <v>DIRECTIVA VENCE EL MES  11</v>
          </cell>
          <cell r="N114" t="str">
            <v>OK</v>
          </cell>
          <cell r="O114">
            <v>0</v>
          </cell>
          <cell r="P114">
            <v>106</v>
          </cell>
          <cell r="Q114">
            <v>0</v>
          </cell>
          <cell r="R114" t="str">
            <v>RUY DIAZ 331</v>
          </cell>
          <cell r="S114" t="str">
            <v>Tamarugal</v>
          </cell>
          <cell r="T114" t="str">
            <v>Pica</v>
          </cell>
          <cell r="U114">
            <v>0</v>
          </cell>
          <cell r="V114">
            <v>99377465</v>
          </cell>
          <cell r="W114" t="str">
            <v>jjvv18septiembre@gmail.com</v>
          </cell>
          <cell r="X114">
            <v>0</v>
          </cell>
          <cell r="Y114">
            <v>41959</v>
          </cell>
          <cell r="Z114">
            <v>43055</v>
          </cell>
          <cell r="AA114">
            <v>41959</v>
          </cell>
          <cell r="AB114">
            <v>1365551118</v>
          </cell>
          <cell r="AC114" t="str">
            <v>JUNTA DE VECINOS 18 DE SEPTIEMBRE N15 DE PICA</v>
          </cell>
          <cell r="AD114" t="str">
            <v>BANCO ESTADO DE CHILE</v>
          </cell>
          <cell r="AE114" t="str">
            <v>CUENTA DE AHORROS</v>
          </cell>
          <cell r="AF114">
            <v>0</v>
          </cell>
          <cell r="AG114" t="str">
            <v>HABILITADO</v>
          </cell>
          <cell r="AH114" t="str">
            <v>MARA NOLFA CAYO CHAMACA</v>
          </cell>
          <cell r="AI114" t="str">
            <v>7.962.528-0</v>
          </cell>
          <cell r="AJ114" t="str">
            <v>RUY DIAZ POB 18 SEPTIEMBRE S/N PICA</v>
          </cell>
          <cell r="AK114">
            <v>0</v>
          </cell>
          <cell r="AL114">
            <v>999377465</v>
          </cell>
          <cell r="AM114" t="str">
            <v>maracayo1955@gmail.com</v>
          </cell>
          <cell r="AN114" t="str">
            <v xml:space="preserve"> </v>
          </cell>
          <cell r="AO114" t="str">
            <v>NO</v>
          </cell>
          <cell r="AP114">
            <v>0</v>
          </cell>
          <cell r="AQ114" t="str">
            <v>HABILITADO</v>
          </cell>
          <cell r="AR114" t="str">
            <v xml:space="preserve">MARA NOLFA CAYO CHAMACA </v>
          </cell>
          <cell r="AS114" t="str">
            <v>7.962.528-0</v>
          </cell>
          <cell r="AT114">
            <v>0</v>
          </cell>
          <cell r="AU114">
            <v>0</v>
          </cell>
          <cell r="AV114">
            <v>0</v>
          </cell>
          <cell r="AW114">
            <v>0</v>
          </cell>
          <cell r="AX114">
            <v>0</v>
          </cell>
          <cell r="AY114" t="str">
            <v>SI</v>
          </cell>
          <cell r="AZ114" t="str">
            <v>103-106-107-109-113-114-115</v>
          </cell>
          <cell r="BA114" t="str">
            <v>FERNANDO OLIVERO TAPIA</v>
          </cell>
          <cell r="BB114" t="str">
            <v>15.021.986-8</v>
          </cell>
          <cell r="BC114">
            <v>0</v>
          </cell>
          <cell r="BD114">
            <v>0</v>
          </cell>
          <cell r="BE114">
            <v>0</v>
          </cell>
          <cell r="BF114">
            <v>0</v>
          </cell>
          <cell r="BG114">
            <v>0</v>
          </cell>
          <cell r="BH114" t="str">
            <v>TAMARUGAL</v>
          </cell>
          <cell r="BI114" t="str">
            <v>PICA</v>
          </cell>
          <cell r="BJ114" t="str">
            <v xml:space="preserve">PICA </v>
          </cell>
          <cell r="BK114">
            <v>0</v>
          </cell>
          <cell r="BL114">
            <v>0</v>
          </cell>
          <cell r="BM114" t="e">
            <v>#DIV/0!</v>
          </cell>
          <cell r="BN114" t="str">
            <v>NUEVO</v>
          </cell>
          <cell r="BO114" t="str">
            <v>SITUACIONAL</v>
          </cell>
          <cell r="BP114" t="str">
            <v>ALARMAS</v>
          </cell>
          <cell r="BQ114">
            <v>0</v>
          </cell>
          <cell r="BR114" t="str">
            <v>INGRESAR SOLO NUMERO DE CANTIDAD DE MESES A EJECUTAR</v>
          </cell>
          <cell r="BS114" t="str">
            <v>INGRESAR FECHA</v>
          </cell>
          <cell r="BT114" t="e">
            <v>#VALUE!</v>
          </cell>
          <cell r="BU114">
            <v>0</v>
          </cell>
          <cell r="BV114">
            <v>0</v>
          </cell>
          <cell r="BW114">
            <v>8000000</v>
          </cell>
          <cell r="BX114">
            <v>0</v>
          </cell>
          <cell r="BY114">
            <v>0</v>
          </cell>
          <cell r="BZ114">
            <v>8000000</v>
          </cell>
          <cell r="CA114">
            <v>0</v>
          </cell>
          <cell r="CB114" t="str">
            <v>PROILED</v>
          </cell>
          <cell r="CC114" t="str">
            <v>JUAN PABLO VIRGILIO</v>
          </cell>
          <cell r="CD114">
            <v>8000000</v>
          </cell>
          <cell r="CE114" t="str">
            <v>NO</v>
          </cell>
          <cell r="CF114">
            <v>0</v>
          </cell>
          <cell r="CG114">
            <v>0</v>
          </cell>
          <cell r="CH114">
            <v>0</v>
          </cell>
          <cell r="CI114" t="str">
            <v>ADMISIBLE</v>
          </cell>
          <cell r="CJ114" t="str">
            <v>SIN OBSERVACIONES DE ADMISIBILIDAD</v>
          </cell>
          <cell r="CK114" t="str">
            <v>NO TIENE TRES COTIZACIONES</v>
          </cell>
          <cell r="CL114">
            <v>0</v>
          </cell>
          <cell r="CM114">
            <v>0</v>
          </cell>
          <cell r="CN114" t="str">
            <v>NO</v>
          </cell>
          <cell r="CO114">
            <v>0</v>
          </cell>
          <cell r="CP114">
            <v>0</v>
          </cell>
          <cell r="CQ114" t="str">
            <v>NO</v>
          </cell>
          <cell r="CR114" t="str">
            <v>RENE LAMBERT</v>
          </cell>
          <cell r="CS114"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CT114" t="str">
            <v>SITUACIONAL</v>
          </cell>
          <cell r="CU114" t="str">
            <v>Tamarugal</v>
          </cell>
          <cell r="CV114">
            <v>8000000</v>
          </cell>
          <cell r="CW114">
            <v>8000000</v>
          </cell>
          <cell r="CX114">
            <v>0</v>
          </cell>
          <cell r="CY114">
            <v>0.69900000000000007</v>
          </cell>
          <cell r="CZ114" t="str">
            <v>ELEGIBLE</v>
          </cell>
          <cell r="DA114">
            <v>0</v>
          </cell>
          <cell r="DB114">
            <v>8000000</v>
          </cell>
          <cell r="DC114">
            <v>8000000</v>
          </cell>
          <cell r="DD114">
            <v>0</v>
          </cell>
          <cell r="DE114" t="str">
            <v>NO ADJUDICADO</v>
          </cell>
          <cell r="DF114">
            <v>0</v>
          </cell>
          <cell r="DG114" t="str">
            <v/>
          </cell>
          <cell r="DH114" t="str">
            <v/>
          </cell>
          <cell r="DI114">
            <v>0</v>
          </cell>
          <cell r="DJ114">
            <v>0</v>
          </cell>
          <cell r="DK114">
            <v>0</v>
          </cell>
          <cell r="DL114">
            <v>0</v>
          </cell>
          <cell r="DM114">
            <v>0</v>
          </cell>
          <cell r="DN114">
            <v>106</v>
          </cell>
          <cell r="DO114" t="str">
            <v>ELEGIBLE</v>
          </cell>
          <cell r="DP114">
            <v>0</v>
          </cell>
          <cell r="DQ114">
            <v>0</v>
          </cell>
        </row>
        <row r="115">
          <cell r="D115">
            <v>107</v>
          </cell>
          <cell r="E115" t="str">
            <v>75.355.800-4</v>
          </cell>
          <cell r="F115" t="str">
            <v>UNIDOS PARA LA SEGURIDAD JUNTA DE VECINOS LOS NARANJOS</v>
          </cell>
          <cell r="G115" t="str">
            <v>JUNTA DE VECINOS LOS NARANJOS</v>
          </cell>
          <cell r="H115" t="str">
            <v>HABILITADO</v>
          </cell>
          <cell r="I115" t="str">
            <v>Validada</v>
          </cell>
          <cell r="J115">
            <v>42824.493981481479</v>
          </cell>
          <cell r="K115">
            <v>42715</v>
          </cell>
          <cell r="L115" t="str">
            <v>DIRECTIVA VIGENTE</v>
          </cell>
          <cell r="M115" t="str">
            <v>OK</v>
          </cell>
          <cell r="N115" t="str">
            <v>OK</v>
          </cell>
          <cell r="O115">
            <v>0</v>
          </cell>
          <cell r="P115">
            <v>107</v>
          </cell>
          <cell r="Q115">
            <v>0</v>
          </cell>
          <cell r="R115" t="str">
            <v>LOS LIMONES 1</v>
          </cell>
          <cell r="S115" t="str">
            <v>Tamarugal</v>
          </cell>
          <cell r="T115" t="str">
            <v>Pica</v>
          </cell>
          <cell r="U115">
            <v>978878364</v>
          </cell>
          <cell r="V115">
            <v>978878364</v>
          </cell>
          <cell r="W115" t="str">
            <v>marbarreda@gmail.com</v>
          </cell>
          <cell r="X115">
            <v>0</v>
          </cell>
          <cell r="Y115">
            <v>41619</v>
          </cell>
          <cell r="Z115">
            <v>42715</v>
          </cell>
          <cell r="AA115">
            <v>35601</v>
          </cell>
          <cell r="AB115">
            <v>146194080</v>
          </cell>
          <cell r="AC115" t="str">
            <v>JUNTA DE VECINOS LOS NARANJOS</v>
          </cell>
          <cell r="AD115" t="str">
            <v>BANCO ESTADO DE CHILE</v>
          </cell>
          <cell r="AE115" t="str">
            <v>CUENTA DE AHORROS</v>
          </cell>
          <cell r="AF115">
            <v>0</v>
          </cell>
          <cell r="AG115" t="str">
            <v>HABILITADO</v>
          </cell>
          <cell r="AH115" t="str">
            <v>VICTOR MARIO BARREDA CAUTIN</v>
          </cell>
          <cell r="AI115" t="str">
            <v>10.220.938-9</v>
          </cell>
          <cell r="AJ115" t="str">
            <v>PASAJE LOS MANGOS 38</v>
          </cell>
          <cell r="AK115">
            <v>978878364</v>
          </cell>
          <cell r="AL115">
            <v>978878364</v>
          </cell>
          <cell r="AM115" t="str">
            <v>marbarreda@gmail.com</v>
          </cell>
          <cell r="AN115" t="str">
            <v xml:space="preserve"> </v>
          </cell>
          <cell r="AO115" t="str">
            <v>SI</v>
          </cell>
          <cell r="AP115">
            <v>115</v>
          </cell>
          <cell r="AQ115" t="str">
            <v>HABILITADO</v>
          </cell>
          <cell r="AR115" t="str">
            <v>VICTOR BARREDA CAUTIN</v>
          </cell>
          <cell r="AS115" t="str">
            <v>10.220.938-9</v>
          </cell>
          <cell r="AT115">
            <v>0</v>
          </cell>
          <cell r="AU115">
            <v>0</v>
          </cell>
          <cell r="AV115">
            <v>0</v>
          </cell>
          <cell r="AW115">
            <v>0</v>
          </cell>
          <cell r="AX115">
            <v>0</v>
          </cell>
          <cell r="AY115" t="str">
            <v>SI</v>
          </cell>
          <cell r="AZ115" t="str">
            <v>103-106-107-109-113-114-115</v>
          </cell>
          <cell r="BA115" t="str">
            <v>FERNANDO OLIVERO TAPIA</v>
          </cell>
          <cell r="BB115" t="str">
            <v>15.021.986-8</v>
          </cell>
          <cell r="BC115">
            <v>0</v>
          </cell>
          <cell r="BD115">
            <v>0</v>
          </cell>
          <cell r="BE115">
            <v>0</v>
          </cell>
          <cell r="BF115">
            <v>0</v>
          </cell>
          <cell r="BG115">
            <v>0</v>
          </cell>
          <cell r="BH115" t="str">
            <v>TAMARUGAL</v>
          </cell>
          <cell r="BI115" t="str">
            <v>PICA</v>
          </cell>
          <cell r="BJ115" t="str">
            <v xml:space="preserve">PICA </v>
          </cell>
          <cell r="BK115">
            <v>0</v>
          </cell>
          <cell r="BL115">
            <v>0</v>
          </cell>
          <cell r="BM115" t="e">
            <v>#DIV/0!</v>
          </cell>
          <cell r="BN115" t="str">
            <v>NUEVO</v>
          </cell>
          <cell r="BO115" t="str">
            <v>SITUACIONAL</v>
          </cell>
          <cell r="BP115" t="str">
            <v>ALARMAS</v>
          </cell>
          <cell r="BQ115">
            <v>0</v>
          </cell>
          <cell r="BR115" t="str">
            <v>INGRESAR SOLO NUMERO DE CANTIDAD DE MESES A EJECUTAR</v>
          </cell>
          <cell r="BS115" t="str">
            <v>INGRESAR FECHA</v>
          </cell>
          <cell r="BT115" t="e">
            <v>#VALUE!</v>
          </cell>
          <cell r="BU115">
            <v>0</v>
          </cell>
          <cell r="BV115">
            <v>0</v>
          </cell>
          <cell r="BW115">
            <v>8000000</v>
          </cell>
          <cell r="BX115">
            <v>0</v>
          </cell>
          <cell r="BY115">
            <v>0</v>
          </cell>
          <cell r="BZ115">
            <v>8000000</v>
          </cell>
          <cell r="CA115">
            <v>0</v>
          </cell>
          <cell r="CB115" t="str">
            <v>PROILED</v>
          </cell>
          <cell r="CC115" t="str">
            <v>JUAN PABLO VIRGILIO</v>
          </cell>
          <cell r="CD115">
            <v>8000000</v>
          </cell>
          <cell r="CE115" t="str">
            <v>NO</v>
          </cell>
          <cell r="CF115">
            <v>0</v>
          </cell>
          <cell r="CG115">
            <v>0</v>
          </cell>
          <cell r="CH115">
            <v>0</v>
          </cell>
          <cell r="CI115" t="str">
            <v>ADMISIBLE</v>
          </cell>
          <cell r="CJ115" t="str">
            <v>SIN OBSERVACIONES DE ADMISIBILIDAD</v>
          </cell>
          <cell r="CK115" t="str">
            <v>NO TIENE TRES COTIZACIONES</v>
          </cell>
          <cell r="CL115">
            <v>0</v>
          </cell>
          <cell r="CM115">
            <v>0</v>
          </cell>
          <cell r="CN115" t="str">
            <v>NO</v>
          </cell>
          <cell r="CO115">
            <v>0</v>
          </cell>
          <cell r="CP115">
            <v>0</v>
          </cell>
          <cell r="CQ115" t="str">
            <v>SI</v>
          </cell>
          <cell r="CR115" t="str">
            <v>RENE LAMBERT</v>
          </cell>
          <cell r="CS115"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CT115" t="str">
            <v>SITUACIONAL</v>
          </cell>
          <cell r="CU115" t="str">
            <v>Tamarugal</v>
          </cell>
          <cell r="CV115">
            <v>8000000</v>
          </cell>
          <cell r="CW115">
            <v>0</v>
          </cell>
          <cell r="CX115">
            <v>8000000</v>
          </cell>
          <cell r="CY115">
            <v>0.60650000000000004</v>
          </cell>
          <cell r="CZ115" t="str">
            <v>NO ELEGIBLE</v>
          </cell>
          <cell r="DA115">
            <v>0</v>
          </cell>
          <cell r="DB115">
            <v>0</v>
          </cell>
          <cell r="DC115">
            <v>0</v>
          </cell>
          <cell r="DD115">
            <v>0</v>
          </cell>
          <cell r="DE115">
            <v>0</v>
          </cell>
          <cell r="DF115">
            <v>0</v>
          </cell>
          <cell r="DG115" t="str">
            <v/>
          </cell>
          <cell r="DH115" t="str">
            <v/>
          </cell>
          <cell r="DI115">
            <v>0</v>
          </cell>
          <cell r="DJ115">
            <v>0</v>
          </cell>
          <cell r="DK115">
            <v>0</v>
          </cell>
          <cell r="DL115">
            <v>0</v>
          </cell>
          <cell r="DM115">
            <v>0</v>
          </cell>
          <cell r="DN115">
            <v>107</v>
          </cell>
          <cell r="DO115" t="str">
            <v>ADMISIBLE</v>
          </cell>
          <cell r="DP115">
            <v>0</v>
          </cell>
          <cell r="DQ115">
            <v>0</v>
          </cell>
        </row>
        <row r="116">
          <cell r="D116">
            <v>108</v>
          </cell>
          <cell r="E116" t="str">
            <v>65.423.820-0</v>
          </cell>
          <cell r="F116" t="str">
            <v>ILUMINACIÓN SOLAR PARA CONDOMINIO SOCIAL OASIS DE ALTO MOLLE</v>
          </cell>
          <cell r="G116" t="str">
            <v>CONDOMINIO OASIS DE ALTO MOLLE</v>
          </cell>
          <cell r="H116" t="str">
            <v>HABILITADO</v>
          </cell>
          <cell r="I116" t="str">
            <v>Validada</v>
          </cell>
          <cell r="J116">
            <v>42845.504178240742</v>
          </cell>
          <cell r="K116">
            <v>42464</v>
          </cell>
          <cell r="L116" t="str">
            <v>DIRECTIVA VIGENTE</v>
          </cell>
          <cell r="M116" t="str">
            <v>OK</v>
          </cell>
          <cell r="N116" t="str">
            <v>OK</v>
          </cell>
          <cell r="O116">
            <v>0</v>
          </cell>
          <cell r="P116">
            <v>108</v>
          </cell>
          <cell r="Q116">
            <v>0</v>
          </cell>
          <cell r="R116" t="str">
            <v>Av. Las Parcelas N° 4014</v>
          </cell>
          <cell r="S116" t="str">
            <v>Iquique</v>
          </cell>
          <cell r="T116" t="str">
            <v>Alto Hospicio</v>
          </cell>
          <cell r="U116">
            <v>0</v>
          </cell>
          <cell r="V116">
            <v>992721895</v>
          </cell>
          <cell r="W116" t="str">
            <v>condominio.oasis.dealtomolle@gmail.com</v>
          </cell>
          <cell r="X116">
            <v>0</v>
          </cell>
          <cell r="Y116">
            <v>41582</v>
          </cell>
          <cell r="Z116">
            <v>42464</v>
          </cell>
          <cell r="AA116">
            <v>38921</v>
          </cell>
          <cell r="AB116">
            <v>1860240773</v>
          </cell>
          <cell r="AC116" t="str">
            <v>Condominio Oasis de Alto Molle</v>
          </cell>
          <cell r="AD116" t="str">
            <v>BANCO ESTADO DE CHILE</v>
          </cell>
          <cell r="AE116" t="str">
            <v>CUENTA DE AHORROS</v>
          </cell>
          <cell r="AF116">
            <v>0</v>
          </cell>
          <cell r="AG116" t="str">
            <v>HABILITADO</v>
          </cell>
          <cell r="AH116" t="str">
            <v>Patricia Angelica Rojas Ramos</v>
          </cell>
          <cell r="AI116" t="str">
            <v>9.892.947-9</v>
          </cell>
          <cell r="AJ116" t="str">
            <v>Av. Las Parcelas N° 4014 casa E-12</v>
          </cell>
          <cell r="AK116">
            <v>0</v>
          </cell>
          <cell r="AL116">
            <v>992721895</v>
          </cell>
          <cell r="AM116" t="str">
            <v>vaitiare09jara@gmail.com</v>
          </cell>
          <cell r="AN116" t="str">
            <v xml:space="preserve"> </v>
          </cell>
          <cell r="AO116" t="str">
            <v>NO</v>
          </cell>
          <cell r="AP116">
            <v>0</v>
          </cell>
          <cell r="AQ116" t="str">
            <v>HABILITADO</v>
          </cell>
          <cell r="AR116" t="str">
            <v>PATRICIA ANGELICA ROJAS RAMOS</v>
          </cell>
          <cell r="AS116" t="str">
            <v>9.892.947-9</v>
          </cell>
          <cell r="AT116">
            <v>0</v>
          </cell>
          <cell r="AU116">
            <v>0</v>
          </cell>
          <cell r="AV116">
            <v>0</v>
          </cell>
          <cell r="AW116">
            <v>0</v>
          </cell>
          <cell r="AX116">
            <v>0</v>
          </cell>
          <cell r="AY116" t="str">
            <v>SI</v>
          </cell>
          <cell r="AZ116" t="str">
            <v>105-108-110-111-112</v>
          </cell>
          <cell r="BA116" t="str">
            <v>EDITH ALIAGA QUINTEROS</v>
          </cell>
          <cell r="BB116" t="str">
            <v>7.941.071-3</v>
          </cell>
          <cell r="BC116">
            <v>0</v>
          </cell>
          <cell r="BD116">
            <v>0</v>
          </cell>
          <cell r="BE116">
            <v>0</v>
          </cell>
          <cell r="BF116">
            <v>0</v>
          </cell>
          <cell r="BG116">
            <v>0</v>
          </cell>
          <cell r="BH116" t="str">
            <v>IQUIQUE</v>
          </cell>
          <cell r="BI116" t="str">
            <v>ALTO HOSPICIO</v>
          </cell>
          <cell r="BJ116">
            <v>0</v>
          </cell>
          <cell r="BK116">
            <v>0</v>
          </cell>
          <cell r="BL116">
            <v>0</v>
          </cell>
          <cell r="BM116" t="e">
            <v>#DIV/0!</v>
          </cell>
          <cell r="BN116" t="str">
            <v>NUEVO</v>
          </cell>
          <cell r="BO116" t="str">
            <v>SITUACIONAL</v>
          </cell>
          <cell r="BP116" t="str">
            <v>ILUMINACIÓN</v>
          </cell>
          <cell r="BQ116">
            <v>0</v>
          </cell>
          <cell r="BR116" t="str">
            <v>INGRESAR SOLO NUMERO DE CANTIDAD DE MESES A EJECUTAR</v>
          </cell>
          <cell r="BS116" t="str">
            <v>INGRESAR FECHA</v>
          </cell>
          <cell r="BT116" t="e">
            <v>#VALUE!</v>
          </cell>
          <cell r="BU116" t="str">
            <v>SE INSTALARAN LUMINARIAS SOLARES DE PANEL FOTOVOLTAICO LED, PARA FORTALECER LA SEGURIDAD INTERNA DEL CONDOMINIO OASIS DE ALTO MOLLE</v>
          </cell>
          <cell r="BV116">
            <v>0</v>
          </cell>
          <cell r="BW116">
            <v>18930000</v>
          </cell>
          <cell r="BX116">
            <v>0</v>
          </cell>
          <cell r="BY116">
            <v>0</v>
          </cell>
          <cell r="BZ116">
            <v>18930000</v>
          </cell>
          <cell r="CA116">
            <v>0</v>
          </cell>
          <cell r="CB116" t="str">
            <v>PROILED</v>
          </cell>
          <cell r="CC116" t="str">
            <v>JUAN PABLO VIRGILIO</v>
          </cell>
          <cell r="CD116">
            <v>18000000</v>
          </cell>
          <cell r="CE116" t="str">
            <v>SI</v>
          </cell>
          <cell r="CF116">
            <v>0</v>
          </cell>
          <cell r="CG116">
            <v>0</v>
          </cell>
          <cell r="CH116">
            <v>0</v>
          </cell>
          <cell r="CI116" t="str">
            <v>ADMISIBLE</v>
          </cell>
          <cell r="CJ116" t="str">
            <v>SIN OBSERVACIONES DE ADMISIBILIDAD</v>
          </cell>
          <cell r="CK116" t="str">
            <v>CHEQUEAR CALCULO LUMINICO</v>
          </cell>
          <cell r="CL116">
            <v>0</v>
          </cell>
          <cell r="CM116">
            <v>0</v>
          </cell>
          <cell r="CN116" t="str">
            <v>NO</v>
          </cell>
          <cell r="CO116">
            <v>0</v>
          </cell>
          <cell r="CP116">
            <v>0</v>
          </cell>
          <cell r="CQ116" t="str">
            <v>NO</v>
          </cell>
          <cell r="CR116" t="str">
            <v>MIGUEL REBORIDO</v>
          </cell>
          <cell r="CS116"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6" t="str">
            <v>SITUACIONAL</v>
          </cell>
          <cell r="CU116" t="str">
            <v>Iquique</v>
          </cell>
          <cell r="CV116">
            <v>18930000</v>
          </cell>
          <cell r="CW116">
            <v>18380000</v>
          </cell>
          <cell r="CX116">
            <v>550000</v>
          </cell>
          <cell r="CY116">
            <v>0.71899999999999997</v>
          </cell>
          <cell r="CZ116" t="str">
            <v>ELEGIBLE</v>
          </cell>
          <cell r="DA116">
            <v>0</v>
          </cell>
          <cell r="DB116">
            <v>18380000</v>
          </cell>
          <cell r="DC116">
            <v>18380000</v>
          </cell>
          <cell r="DD116">
            <v>0</v>
          </cell>
          <cell r="DE116" t="str">
            <v>NO ADJUDICADO</v>
          </cell>
          <cell r="DF116">
            <v>0</v>
          </cell>
          <cell r="DG116" t="str">
            <v/>
          </cell>
          <cell r="DH116" t="str">
            <v/>
          </cell>
          <cell r="DI116">
            <v>0</v>
          </cell>
          <cell r="DJ116">
            <v>0</v>
          </cell>
          <cell r="DK116">
            <v>0</v>
          </cell>
          <cell r="DL116">
            <v>0</v>
          </cell>
          <cell r="DM116">
            <v>0</v>
          </cell>
          <cell r="DN116">
            <v>108</v>
          </cell>
          <cell r="DO116" t="str">
            <v>ELEGIBLE</v>
          </cell>
          <cell r="DP116">
            <v>0</v>
          </cell>
          <cell r="DQ116">
            <v>0</v>
          </cell>
        </row>
        <row r="117">
          <cell r="D117">
            <v>109</v>
          </cell>
          <cell r="E117" t="str">
            <v>74.816.600-9</v>
          </cell>
          <cell r="F117" t="str">
            <v>SEGURIDAD PARA EL ADULTO MAYOR</v>
          </cell>
          <cell r="G117" t="str">
            <v>CENTRO SOCIAL DEL ADULTO MAYOR GERMAN RIVEROS</v>
          </cell>
          <cell r="H117" t="str">
            <v>HABILITADO</v>
          </cell>
          <cell r="I117" t="str">
            <v>Validada</v>
          </cell>
          <cell r="J117">
            <v>42885.447094907409</v>
          </cell>
          <cell r="K117">
            <v>43312</v>
          </cell>
          <cell r="L117" t="str">
            <v>DIRECTIVA VIGENTE</v>
          </cell>
          <cell r="M117" t="str">
            <v>OK</v>
          </cell>
          <cell r="N117" t="str">
            <v>OK</v>
          </cell>
          <cell r="O117">
            <v>0</v>
          </cell>
          <cell r="P117">
            <v>109</v>
          </cell>
          <cell r="Q117">
            <v>0</v>
          </cell>
          <cell r="R117" t="str">
            <v>BELLAVISTA S/N, MATILLA</v>
          </cell>
          <cell r="S117" t="str">
            <v>Tamarugal</v>
          </cell>
          <cell r="T117" t="str">
            <v>Pica</v>
          </cell>
          <cell r="U117">
            <v>0</v>
          </cell>
          <cell r="V117">
            <v>56988600242</v>
          </cell>
          <cell r="W117" t="str">
            <v>camgrmatilla@gmail.com</v>
          </cell>
          <cell r="X117">
            <v>0</v>
          </cell>
          <cell r="Y117">
            <v>42216</v>
          </cell>
          <cell r="Z117">
            <v>43312</v>
          </cell>
          <cell r="AA117">
            <v>36159</v>
          </cell>
          <cell r="AB117">
            <v>1260290386</v>
          </cell>
          <cell r="AC117" t="str">
            <v>CENTRO SOCIAL DEL ADULTO MAYOR GERMAN RIVEROS</v>
          </cell>
          <cell r="AD117" t="str">
            <v>BANCO ESTADO DE CHILE</v>
          </cell>
          <cell r="AE117" t="str">
            <v>CUENTA DE AHORROS</v>
          </cell>
          <cell r="AF117">
            <v>0</v>
          </cell>
          <cell r="AG117" t="str">
            <v>HABILITADO</v>
          </cell>
          <cell r="AH117" t="str">
            <v>DANIEL ANTONIO SALAZAR PALAPE</v>
          </cell>
          <cell r="AI117" t="str">
            <v>4.617.536-0</v>
          </cell>
          <cell r="AJ117" t="str">
            <v>RANCAGUA S/N</v>
          </cell>
          <cell r="AK117">
            <v>0</v>
          </cell>
          <cell r="AL117">
            <v>56988600242</v>
          </cell>
          <cell r="AM117" t="str">
            <v>danielsalazar1940@gmail.com</v>
          </cell>
          <cell r="AN117" t="str">
            <v xml:space="preserve"> </v>
          </cell>
          <cell r="AO117" t="str">
            <v>NO</v>
          </cell>
          <cell r="AP117">
            <v>0</v>
          </cell>
          <cell r="AQ117" t="str">
            <v>HABILITADO</v>
          </cell>
          <cell r="AR117" t="str">
            <v>DANIEL SALAZAR PALAPE</v>
          </cell>
          <cell r="AS117" t="str">
            <v>4.617.536-0</v>
          </cell>
          <cell r="AT117">
            <v>0</v>
          </cell>
          <cell r="AU117">
            <v>0</v>
          </cell>
          <cell r="AV117">
            <v>0</v>
          </cell>
          <cell r="AW117">
            <v>0</v>
          </cell>
          <cell r="AX117">
            <v>0</v>
          </cell>
          <cell r="AY117" t="str">
            <v>SI</v>
          </cell>
          <cell r="AZ117" t="str">
            <v>103-106-107-109-113-114-115</v>
          </cell>
          <cell r="BA117" t="str">
            <v>FERNANDO OLIVERO TAPIA</v>
          </cell>
          <cell r="BB117" t="str">
            <v>15.021.986-8</v>
          </cell>
          <cell r="BC117">
            <v>0</v>
          </cell>
          <cell r="BD117">
            <v>0</v>
          </cell>
          <cell r="BE117">
            <v>0</v>
          </cell>
          <cell r="BF117">
            <v>0</v>
          </cell>
          <cell r="BG117">
            <v>0</v>
          </cell>
          <cell r="BH117" t="str">
            <v>TAMARUGAL</v>
          </cell>
          <cell r="BI117" t="str">
            <v>PICA</v>
          </cell>
          <cell r="BJ117">
            <v>0</v>
          </cell>
          <cell r="BK117">
            <v>0</v>
          </cell>
          <cell r="BL117">
            <v>0</v>
          </cell>
          <cell r="BM117" t="e">
            <v>#DIV/0!</v>
          </cell>
          <cell r="BN117" t="str">
            <v>NUEVO</v>
          </cell>
          <cell r="BO117" t="str">
            <v>SITUACIONAL</v>
          </cell>
          <cell r="BP117" t="str">
            <v>ALARMAS</v>
          </cell>
          <cell r="BQ117">
            <v>0</v>
          </cell>
          <cell r="BR117" t="str">
            <v>INGRESAR SOLO NUMERO DE CANTIDAD DE MESES A EJECUTAR</v>
          </cell>
          <cell r="BS117" t="str">
            <v>INGRESAR FECHA</v>
          </cell>
          <cell r="BT117" t="e">
            <v>#VALUE!</v>
          </cell>
          <cell r="BU117" t="str">
            <v>INSTALACION DE UN SISTEMA DE ALARMAS SOLARES COMUNITARIAS UBICADAS ESTRATEGICAMENTE EN LAS CASAS DEL CENTRO SOCIAL DEL ADULTO MAYOR GERMAN RIVEROS</v>
          </cell>
          <cell r="BV117">
            <v>0</v>
          </cell>
          <cell r="BW117">
            <v>8000000</v>
          </cell>
          <cell r="BX117">
            <v>0</v>
          </cell>
          <cell r="BY117">
            <v>0</v>
          </cell>
          <cell r="BZ117">
            <v>8000000</v>
          </cell>
          <cell r="CA117">
            <v>0</v>
          </cell>
          <cell r="CB117" t="str">
            <v>PROILED</v>
          </cell>
          <cell r="CC117" t="str">
            <v>JUAN PABLO VIRGILIO</v>
          </cell>
          <cell r="CD117">
            <v>8000000</v>
          </cell>
          <cell r="CE117" t="str">
            <v>NO</v>
          </cell>
          <cell r="CF117">
            <v>0</v>
          </cell>
          <cell r="CG117">
            <v>0</v>
          </cell>
          <cell r="CH117">
            <v>0</v>
          </cell>
          <cell r="CI117" t="str">
            <v>ADMISIBLE</v>
          </cell>
          <cell r="CJ117" t="str">
            <v>SIN OBSERVACIONES DE ADMISIBILIDAD</v>
          </cell>
          <cell r="CK117" t="str">
            <v>NO TIENE TRES COTIZACIONES</v>
          </cell>
          <cell r="CL117">
            <v>0</v>
          </cell>
          <cell r="CM117">
            <v>0</v>
          </cell>
          <cell r="CN117" t="str">
            <v>NO</v>
          </cell>
          <cell r="CO117">
            <v>0</v>
          </cell>
          <cell r="CP117">
            <v>0</v>
          </cell>
          <cell r="CQ117" t="str">
            <v>NO</v>
          </cell>
          <cell r="CR117" t="str">
            <v>MIGUEL REBORIDO</v>
          </cell>
          <cell r="CS117"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CT117" t="str">
            <v>SITUACIONAL</v>
          </cell>
          <cell r="CU117" t="str">
            <v>Tamarugal</v>
          </cell>
          <cell r="CV117">
            <v>8000000</v>
          </cell>
          <cell r="CW117">
            <v>8000000</v>
          </cell>
          <cell r="CX117">
            <v>0</v>
          </cell>
          <cell r="CY117">
            <v>0.69650000000000012</v>
          </cell>
          <cell r="CZ117" t="str">
            <v>ELEGIBLE</v>
          </cell>
          <cell r="DA117">
            <v>0</v>
          </cell>
          <cell r="DB117">
            <v>8000000</v>
          </cell>
          <cell r="DC117">
            <v>8000000</v>
          </cell>
          <cell r="DD117">
            <v>0</v>
          </cell>
          <cell r="DE117" t="str">
            <v>NO ADJUDICADO</v>
          </cell>
          <cell r="DF117">
            <v>0</v>
          </cell>
          <cell r="DG117" t="str">
            <v/>
          </cell>
          <cell r="DH117" t="str">
            <v/>
          </cell>
          <cell r="DI117">
            <v>0</v>
          </cell>
          <cell r="DJ117">
            <v>0</v>
          </cell>
          <cell r="DK117">
            <v>0</v>
          </cell>
          <cell r="DL117">
            <v>0</v>
          </cell>
          <cell r="DM117">
            <v>0</v>
          </cell>
          <cell r="DN117">
            <v>109</v>
          </cell>
          <cell r="DO117" t="str">
            <v>NO ADJUDICADO</v>
          </cell>
          <cell r="DP117">
            <v>0</v>
          </cell>
          <cell r="DQ117">
            <v>0</v>
          </cell>
        </row>
        <row r="118">
          <cell r="D118">
            <v>110</v>
          </cell>
          <cell r="E118" t="str">
            <v>65.758.150-k</v>
          </cell>
          <cell r="F118" t="str">
            <v>ILUMINANDO NUESTRO ATARDECER</v>
          </cell>
          <cell r="G118" t="str">
            <v>CLUB ADULTO MAYOR ATARDECERES DE PICA</v>
          </cell>
          <cell r="H118" t="str">
            <v>HABILITADO</v>
          </cell>
          <cell r="I118" t="str">
            <v>Validada</v>
          </cell>
          <cell r="J118">
            <v>42835.537743055553</v>
          </cell>
          <cell r="K118">
            <v>43533</v>
          </cell>
          <cell r="L118" t="str">
            <v>DIRECTIVA VIGENTE</v>
          </cell>
          <cell r="M118" t="str">
            <v>OK</v>
          </cell>
          <cell r="N118" t="str">
            <v>OK</v>
          </cell>
          <cell r="O118">
            <v>0</v>
          </cell>
          <cell r="P118">
            <v>110</v>
          </cell>
          <cell r="Q118">
            <v>0</v>
          </cell>
          <cell r="R118" t="str">
            <v>BALMACEDA 380</v>
          </cell>
          <cell r="S118" t="str">
            <v>Tamarugal</v>
          </cell>
          <cell r="T118" t="str">
            <v>Iquique</v>
          </cell>
          <cell r="U118">
            <v>0</v>
          </cell>
          <cell r="V118">
            <v>996124658</v>
          </cell>
          <cell r="W118" t="str">
            <v>memogarrido@gmail.com</v>
          </cell>
          <cell r="X118">
            <v>0</v>
          </cell>
          <cell r="Y118">
            <v>42438</v>
          </cell>
          <cell r="Z118">
            <v>43533</v>
          </cell>
          <cell r="AA118">
            <v>38950</v>
          </cell>
          <cell r="AB118">
            <v>1366017522</v>
          </cell>
          <cell r="AC118" t="str">
            <v>CLUB ADULTO MAYOR ATARDECERES DE PICA</v>
          </cell>
          <cell r="AD118" t="str">
            <v>BANCO ESTADO DE CHILE</v>
          </cell>
          <cell r="AE118" t="str">
            <v>CUENTA DE AHORROS</v>
          </cell>
          <cell r="AF118">
            <v>0</v>
          </cell>
          <cell r="AG118" t="str">
            <v>HABILITADO</v>
          </cell>
          <cell r="AH118" t="str">
            <v>JOSE GUILLERMO GARRIDO GUAJARDO</v>
          </cell>
          <cell r="AI118" t="str">
            <v>5.304.266-K</v>
          </cell>
          <cell r="AJ118" t="str">
            <v>RUY DIAZ 82 PICA</v>
          </cell>
          <cell r="AK118">
            <v>0</v>
          </cell>
          <cell r="AL118">
            <v>996124658</v>
          </cell>
          <cell r="AM118" t="str">
            <v>memogarrido@gmail.com</v>
          </cell>
          <cell r="AN118" t="str">
            <v xml:space="preserve"> </v>
          </cell>
          <cell r="AO118" t="str">
            <v>NO</v>
          </cell>
          <cell r="AP118">
            <v>0</v>
          </cell>
          <cell r="AQ118" t="str">
            <v>HABILITADO</v>
          </cell>
          <cell r="AR118" t="str">
            <v xml:space="preserve">JOSE GUILLERMO GARRIDO GUAJARDO </v>
          </cell>
          <cell r="AS118" t="str">
            <v>5.304.266-K</v>
          </cell>
          <cell r="AT118">
            <v>0</v>
          </cell>
          <cell r="AU118">
            <v>0</v>
          </cell>
          <cell r="AV118">
            <v>0</v>
          </cell>
          <cell r="AW118">
            <v>0</v>
          </cell>
          <cell r="AX118">
            <v>0</v>
          </cell>
          <cell r="AY118" t="str">
            <v>SI</v>
          </cell>
          <cell r="AZ118" t="str">
            <v>105-108-110-111-112</v>
          </cell>
          <cell r="BA118" t="str">
            <v>EDITH ALIAGA QUINTEROS</v>
          </cell>
          <cell r="BB118" t="str">
            <v>7.941.071-3</v>
          </cell>
          <cell r="BC118">
            <v>0</v>
          </cell>
          <cell r="BD118">
            <v>0</v>
          </cell>
          <cell r="BE118">
            <v>0</v>
          </cell>
          <cell r="BF118">
            <v>0</v>
          </cell>
          <cell r="BG118">
            <v>0</v>
          </cell>
          <cell r="BH118" t="str">
            <v>TAMARUGAL</v>
          </cell>
          <cell r="BI118" t="str">
            <v>PICA</v>
          </cell>
          <cell r="BJ118" t="str">
            <v xml:space="preserve">PICA </v>
          </cell>
          <cell r="BK118">
            <v>0</v>
          </cell>
          <cell r="BL118">
            <v>0</v>
          </cell>
          <cell r="BM118" t="e">
            <v>#DIV/0!</v>
          </cell>
          <cell r="BN118" t="str">
            <v>NUEVO</v>
          </cell>
          <cell r="BO118" t="str">
            <v>SITUACIONAL</v>
          </cell>
          <cell r="BP118" t="str">
            <v>ILUMINACIÓN</v>
          </cell>
          <cell r="BQ118">
            <v>0</v>
          </cell>
          <cell r="BR118" t="str">
            <v>INGRESAR SOLO NUMERO DE CANTIDAD DE MESES A EJECUTAR</v>
          </cell>
          <cell r="BS118" t="str">
            <v>INGRESAR FECHA</v>
          </cell>
          <cell r="BT118" t="e">
            <v>#VALUE!</v>
          </cell>
          <cell r="BU118" t="str">
            <v>Disminuir la percepción de inseguridad de la comuna, en especial en el adulto mayor, y la oportunidad  para la ocurrencia de delitos y violencia en los espacios públicos de mayor envergadura en el barrio.</v>
          </cell>
          <cell r="BV118">
            <v>0</v>
          </cell>
          <cell r="BW118">
            <v>19060000</v>
          </cell>
          <cell r="BX118">
            <v>0</v>
          </cell>
          <cell r="BY118">
            <v>0</v>
          </cell>
          <cell r="BZ118">
            <v>19060000</v>
          </cell>
          <cell r="CA118">
            <v>0</v>
          </cell>
          <cell r="CB118" t="str">
            <v>PROILED</v>
          </cell>
          <cell r="CC118" t="str">
            <v>JUAN PABLO VIRGILIO</v>
          </cell>
          <cell r="CD118">
            <v>19060000</v>
          </cell>
          <cell r="CE118" t="str">
            <v>SI</v>
          </cell>
          <cell r="CF118">
            <v>0</v>
          </cell>
          <cell r="CG118">
            <v>0</v>
          </cell>
          <cell r="CH118">
            <v>0</v>
          </cell>
          <cell r="CI118" t="str">
            <v>ADMISIBLE</v>
          </cell>
          <cell r="CJ118" t="str">
            <v>SIN OBSERVACIONES DE ADMISIBILIDAD</v>
          </cell>
          <cell r="CK118" t="str">
            <v>CHEQUEAR CALCULO LUMINICO</v>
          </cell>
          <cell r="CL118">
            <v>0</v>
          </cell>
          <cell r="CM118">
            <v>0</v>
          </cell>
          <cell r="CN118" t="str">
            <v>NO</v>
          </cell>
          <cell r="CO118">
            <v>0</v>
          </cell>
          <cell r="CP118">
            <v>0</v>
          </cell>
          <cell r="CQ118" t="str">
            <v>NO</v>
          </cell>
          <cell r="CR118" t="str">
            <v>RENE LAMBERT</v>
          </cell>
          <cell r="CS118" t="str">
            <v>1- NO SE PRESENTAN LOS CV DEL RR.HH QUE HARAN LAS INSTALACIONES, SOLO DEL ADM CONTABLE 
2- EL CALCULO DE LIMINOSIDAD NO SE ENCUENTRA FIRMADO POR UN PROFESIONAL DEL AREA 
3- DEBE CAMBIAR AL COORDINADOR CONTABLE POR REPETIRSE EN OTRA INICIATIVA.</v>
          </cell>
          <cell r="CT118" t="str">
            <v>SITUACIONAL</v>
          </cell>
          <cell r="CU118" t="str">
            <v>Tamarugal</v>
          </cell>
          <cell r="CV118">
            <v>19060000</v>
          </cell>
          <cell r="CW118">
            <v>19060000</v>
          </cell>
          <cell r="CX118">
            <v>0</v>
          </cell>
          <cell r="CY118">
            <v>0.70150000000000001</v>
          </cell>
          <cell r="CZ118" t="str">
            <v>ELEGIBLE</v>
          </cell>
          <cell r="DA118">
            <v>0</v>
          </cell>
          <cell r="DB118">
            <v>19060000</v>
          </cell>
          <cell r="DC118">
            <v>10000000</v>
          </cell>
          <cell r="DD118">
            <v>9060000</v>
          </cell>
          <cell r="DE118" t="str">
            <v>ADJUDICADO</v>
          </cell>
          <cell r="DF118">
            <v>0</v>
          </cell>
          <cell r="DG118" t="str">
            <v/>
          </cell>
          <cell r="DH118">
            <v>10000000</v>
          </cell>
          <cell r="DI118">
            <v>0</v>
          </cell>
          <cell r="DJ118" t="str">
            <v>ENTREGADO</v>
          </cell>
          <cell r="DK118">
            <v>0</v>
          </cell>
          <cell r="DL118">
            <v>0</v>
          </cell>
          <cell r="DM118">
            <v>0</v>
          </cell>
          <cell r="DN118">
            <v>110</v>
          </cell>
          <cell r="DO118" t="str">
            <v>ENTREGADO</v>
          </cell>
          <cell r="DP118">
            <v>0</v>
          </cell>
          <cell r="DQ118">
            <v>0</v>
          </cell>
        </row>
        <row r="119">
          <cell r="D119">
            <v>111</v>
          </cell>
          <cell r="E119" t="str">
            <v>65.067.667-k</v>
          </cell>
          <cell r="F119" t="str">
            <v>ILUMINACIÓN Y SEGURIDAD PARA INDEPENDENCIA</v>
          </cell>
          <cell r="G119" t="str">
            <v>CENTRO CULTURAL,SOCIAL Y DEPORTIVO INDEPENDENCIA</v>
          </cell>
          <cell r="H119" t="str">
            <v>HABILITADO</v>
          </cell>
          <cell r="I119" t="str">
            <v>Validada</v>
          </cell>
          <cell r="J119">
            <v>42857.510613425926</v>
          </cell>
          <cell r="K119">
            <v>43547</v>
          </cell>
          <cell r="L119" t="str">
            <v>DIRECTIVA VIGENTE</v>
          </cell>
          <cell r="M119" t="str">
            <v>OK</v>
          </cell>
          <cell r="N119" t="str">
            <v>OK</v>
          </cell>
          <cell r="O119">
            <v>0</v>
          </cell>
          <cell r="P119">
            <v>111</v>
          </cell>
          <cell r="Q119">
            <v>0</v>
          </cell>
          <cell r="R119" t="str">
            <v>Errazuriz #1483</v>
          </cell>
          <cell r="S119" t="str">
            <v>Iquique</v>
          </cell>
          <cell r="T119" t="str">
            <v>Iquique</v>
          </cell>
          <cell r="U119">
            <v>0</v>
          </cell>
          <cell r="V119">
            <v>998023523</v>
          </cell>
          <cell r="W119" t="str">
            <v>ccsdindependencia@gmail.com</v>
          </cell>
          <cell r="X119">
            <v>0</v>
          </cell>
          <cell r="Y119">
            <v>42452</v>
          </cell>
          <cell r="Z119">
            <v>43547</v>
          </cell>
          <cell r="AA119">
            <v>32931</v>
          </cell>
          <cell r="AB119">
            <v>1366234400</v>
          </cell>
          <cell r="AC119" t="str">
            <v>centro cultural,social y deportivo Independencia</v>
          </cell>
          <cell r="AD119" t="str">
            <v>BANCO ESTADO DE CHILE</v>
          </cell>
          <cell r="AE119" t="str">
            <v>CUENTA DE AHORROS</v>
          </cell>
          <cell r="AF119">
            <v>0</v>
          </cell>
          <cell r="AG119" t="str">
            <v>HABILITADO</v>
          </cell>
          <cell r="AH119" t="str">
            <v>Robinson Javier Contreras Alvarez</v>
          </cell>
          <cell r="AI119" t="str">
            <v>5.003.408-9</v>
          </cell>
          <cell r="AJ119" t="str">
            <v>villa espigon pasaje uno casa # 880</v>
          </cell>
          <cell r="AK119">
            <v>0</v>
          </cell>
          <cell r="AL119">
            <v>998023523</v>
          </cell>
          <cell r="AM119" t="str">
            <v>rojacoal@gmail.com</v>
          </cell>
          <cell r="AN119" t="str">
            <v xml:space="preserve"> </v>
          </cell>
          <cell r="AO119" t="str">
            <v>NO</v>
          </cell>
          <cell r="AP119">
            <v>0</v>
          </cell>
          <cell r="AQ119" t="str">
            <v>HABILITADO</v>
          </cell>
          <cell r="AR119" t="str">
            <v>ROBINSON JAVIER CONTRERAS ALVAREZ</v>
          </cell>
          <cell r="AS119" t="str">
            <v>5.003.408-9</v>
          </cell>
          <cell r="AT119">
            <v>0</v>
          </cell>
          <cell r="AU119">
            <v>0</v>
          </cell>
          <cell r="AV119">
            <v>0</v>
          </cell>
          <cell r="AW119">
            <v>0</v>
          </cell>
          <cell r="AX119">
            <v>0</v>
          </cell>
          <cell r="AY119" t="str">
            <v>SI</v>
          </cell>
          <cell r="AZ119" t="str">
            <v>105-108-110-111-112</v>
          </cell>
          <cell r="BA119" t="str">
            <v>EDITH ALIAGA QUINTEROS</v>
          </cell>
          <cell r="BB119" t="str">
            <v>7.941.071-3</v>
          </cell>
          <cell r="BC119">
            <v>0</v>
          </cell>
          <cell r="BD119">
            <v>0</v>
          </cell>
          <cell r="BE119">
            <v>0</v>
          </cell>
          <cell r="BF119">
            <v>0</v>
          </cell>
          <cell r="BG119">
            <v>0</v>
          </cell>
          <cell r="BH119" t="str">
            <v>IQUIQUE</v>
          </cell>
          <cell r="BI119" t="str">
            <v>IQUIQUE</v>
          </cell>
          <cell r="BJ119">
            <v>0</v>
          </cell>
          <cell r="BK119">
            <v>0</v>
          </cell>
          <cell r="BL119">
            <v>0</v>
          </cell>
          <cell r="BM119" t="e">
            <v>#DIV/0!</v>
          </cell>
          <cell r="BN119" t="str">
            <v>NUEVO</v>
          </cell>
          <cell r="BO119" t="str">
            <v>SITUACIONAL</v>
          </cell>
          <cell r="BP119" t="str">
            <v>ILUMINACIÓN</v>
          </cell>
          <cell r="BQ119">
            <v>0</v>
          </cell>
          <cell r="BR119" t="str">
            <v>INGRESAR SOLO NUMERO DE CANTIDAD DE MESES A EJECUTAR</v>
          </cell>
          <cell r="BS119" t="str">
            <v>INGRESAR FECHA</v>
          </cell>
          <cell r="BT119" t="e">
            <v>#VALUE!</v>
          </cell>
          <cell r="BU119" t="str">
            <v>INSTALACION DE SISTEMA DE LUMINARIAS FOTOVOLAICAS INTEGRADO EN EL SECTOR DONDE SE ENCUENTRA UBICADO EL CENTRO CULTURAL SOCIAL Y DEPORTIVO INDEPENDENCIA</v>
          </cell>
          <cell r="BV119">
            <v>0</v>
          </cell>
          <cell r="BW119">
            <v>18930000</v>
          </cell>
          <cell r="BX119">
            <v>0</v>
          </cell>
          <cell r="BY119">
            <v>0</v>
          </cell>
          <cell r="BZ119">
            <v>18930000</v>
          </cell>
          <cell r="CA119">
            <v>0</v>
          </cell>
          <cell r="CB119" t="str">
            <v>PROILED</v>
          </cell>
          <cell r="CC119" t="str">
            <v>JUAN PABLO VIRGILIO</v>
          </cell>
          <cell r="CD119">
            <v>18000000</v>
          </cell>
          <cell r="CE119" t="str">
            <v>SI</v>
          </cell>
          <cell r="CF119">
            <v>0</v>
          </cell>
          <cell r="CG119">
            <v>0</v>
          </cell>
          <cell r="CH119">
            <v>0</v>
          </cell>
          <cell r="CI119" t="str">
            <v>ADMISIBLE</v>
          </cell>
          <cell r="CJ119" t="str">
            <v>SIN OBSERVACIONES DE ADMISIBILIDAD</v>
          </cell>
          <cell r="CK119" t="str">
            <v>CHEQUEAR CALCULO LUMINICO</v>
          </cell>
          <cell r="CL119">
            <v>0</v>
          </cell>
          <cell r="CM119">
            <v>0</v>
          </cell>
          <cell r="CN119" t="str">
            <v>NO</v>
          </cell>
          <cell r="CO119">
            <v>0</v>
          </cell>
          <cell r="CP119">
            <v>0</v>
          </cell>
          <cell r="CQ119" t="str">
            <v>NO</v>
          </cell>
          <cell r="CR119" t="str">
            <v>MIGUEL REBORIDO</v>
          </cell>
          <cell r="CS119"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9" t="str">
            <v>SITUACIONAL</v>
          </cell>
          <cell r="CU119" t="str">
            <v>Iquique</v>
          </cell>
          <cell r="CV119">
            <v>18930000</v>
          </cell>
          <cell r="CW119">
            <v>18380000</v>
          </cell>
          <cell r="CX119">
            <v>550000</v>
          </cell>
          <cell r="CY119">
            <v>0.754</v>
          </cell>
          <cell r="CZ119" t="str">
            <v>ELEGIBLE</v>
          </cell>
          <cell r="DA119">
            <v>0</v>
          </cell>
          <cell r="DB119">
            <v>18380000</v>
          </cell>
          <cell r="DC119">
            <v>18380000</v>
          </cell>
          <cell r="DD119">
            <v>0</v>
          </cell>
          <cell r="DE119" t="str">
            <v>NO ADJUDICADO</v>
          </cell>
          <cell r="DF119">
            <v>0</v>
          </cell>
          <cell r="DG119" t="str">
            <v/>
          </cell>
          <cell r="DH119" t="str">
            <v/>
          </cell>
          <cell r="DI119">
            <v>0</v>
          </cell>
          <cell r="DJ119">
            <v>0</v>
          </cell>
          <cell r="DK119">
            <v>0</v>
          </cell>
          <cell r="DL119">
            <v>0</v>
          </cell>
          <cell r="DM119">
            <v>0</v>
          </cell>
          <cell r="DN119">
            <v>111</v>
          </cell>
          <cell r="DO119" t="str">
            <v>NO ADJUDICADO</v>
          </cell>
          <cell r="DP119">
            <v>0</v>
          </cell>
          <cell r="DQ119">
            <v>0</v>
          </cell>
        </row>
        <row r="120">
          <cell r="D120">
            <v>112</v>
          </cell>
          <cell r="E120" t="str">
            <v>75.684.200-5</v>
          </cell>
          <cell r="F120" t="str">
            <v>PROTEGIENDO E ILUMINANDO EL CLUB 1° DE MAYO</v>
          </cell>
          <cell r="G120" t="str">
            <v>CLUB SOCIAL Y DEPORTIVO 1º DE MAYO</v>
          </cell>
          <cell r="H120" t="str">
            <v>HABILITADO</v>
          </cell>
          <cell r="I120" t="str">
            <v>Validada</v>
          </cell>
          <cell r="J120">
            <v>42878.39738425926</v>
          </cell>
          <cell r="K120">
            <v>43691</v>
          </cell>
          <cell r="L120" t="str">
            <v>DIRECTIVA VIGENTE</v>
          </cell>
          <cell r="M120" t="str">
            <v>OK</v>
          </cell>
          <cell r="N120" t="str">
            <v>OK</v>
          </cell>
          <cell r="O120">
            <v>0</v>
          </cell>
          <cell r="P120">
            <v>112</v>
          </cell>
          <cell r="Q120">
            <v>0</v>
          </cell>
          <cell r="R120" t="str">
            <v>Simón Bolivar s/n, manzana 27 lote A</v>
          </cell>
          <cell r="S120" t="str">
            <v>Tamarugal</v>
          </cell>
          <cell r="T120" t="str">
            <v>Pica</v>
          </cell>
          <cell r="U120">
            <v>0</v>
          </cell>
          <cell r="V120">
            <v>973322877</v>
          </cell>
          <cell r="W120" t="str">
            <v>clubprimerodemayo@hotmail.com</v>
          </cell>
          <cell r="X120">
            <v>0</v>
          </cell>
          <cell r="Y120">
            <v>42596</v>
          </cell>
          <cell r="Z120">
            <v>43691</v>
          </cell>
          <cell r="AA120">
            <v>39230</v>
          </cell>
          <cell r="AB120">
            <v>1365889143</v>
          </cell>
          <cell r="AC120" t="str">
            <v>club social y deportivo 1 de mayo</v>
          </cell>
          <cell r="AD120" t="str">
            <v>BANCO ESTADO DE CHILE</v>
          </cell>
          <cell r="AE120" t="str">
            <v>CUENTA DE AHORROS</v>
          </cell>
          <cell r="AF120">
            <v>0</v>
          </cell>
          <cell r="AG120" t="str">
            <v>HABILITADO</v>
          </cell>
          <cell r="AH120" t="str">
            <v>LUIS PINTO MOLINA</v>
          </cell>
          <cell r="AI120" t="str">
            <v>5.343.170-4</v>
          </cell>
          <cell r="AJ120" t="str">
            <v>RUY DIAZ N 5 PICA</v>
          </cell>
          <cell r="AK120">
            <v>0</v>
          </cell>
          <cell r="AL120">
            <v>973322877</v>
          </cell>
          <cell r="AM120" t="str">
            <v>clubprimerodemayo@hotmail.com</v>
          </cell>
          <cell r="AN120" t="str">
            <v xml:space="preserve"> </v>
          </cell>
          <cell r="AO120" t="str">
            <v>NO</v>
          </cell>
          <cell r="AP120">
            <v>0</v>
          </cell>
          <cell r="AQ120" t="str">
            <v>HABILITADO</v>
          </cell>
          <cell r="AR120" t="str">
            <v>LUIS PINTO MOLINA</v>
          </cell>
          <cell r="AS120" t="str">
            <v>5.343.170-4</v>
          </cell>
          <cell r="AT120">
            <v>0</v>
          </cell>
          <cell r="AU120">
            <v>0</v>
          </cell>
          <cell r="AV120">
            <v>0</v>
          </cell>
          <cell r="AW120">
            <v>0</v>
          </cell>
          <cell r="AX120">
            <v>0</v>
          </cell>
          <cell r="AY120" t="str">
            <v>SI</v>
          </cell>
          <cell r="AZ120" t="str">
            <v>105-108-110-111-112</v>
          </cell>
          <cell r="BA120" t="str">
            <v>EDITH ALIAGA QUINTEROS</v>
          </cell>
          <cell r="BB120" t="str">
            <v>7.941.071-3</v>
          </cell>
          <cell r="BC120">
            <v>0</v>
          </cell>
          <cell r="BD120">
            <v>0</v>
          </cell>
          <cell r="BE120">
            <v>0</v>
          </cell>
          <cell r="BF120">
            <v>0</v>
          </cell>
          <cell r="BG120">
            <v>0</v>
          </cell>
          <cell r="BH120" t="str">
            <v>TAMARUGAL</v>
          </cell>
          <cell r="BI120" t="str">
            <v>PICA</v>
          </cell>
          <cell r="BJ120">
            <v>0</v>
          </cell>
          <cell r="BK120">
            <v>0</v>
          </cell>
          <cell r="BL120">
            <v>0</v>
          </cell>
          <cell r="BM120" t="e">
            <v>#DIV/0!</v>
          </cell>
          <cell r="BN120" t="str">
            <v>NUEVO</v>
          </cell>
          <cell r="BO120" t="str">
            <v>SITUACIONAL</v>
          </cell>
          <cell r="BP120" t="str">
            <v>ILUMINACIÓN</v>
          </cell>
          <cell r="BQ120">
            <v>0</v>
          </cell>
          <cell r="BR120" t="str">
            <v>INGRESAR SOLO NUMERO DE CANTIDAD DE MESES A EJECUTAR</v>
          </cell>
          <cell r="BS120" t="str">
            <v>INGRESAR FECHA</v>
          </cell>
          <cell r="BT120" t="e">
            <v>#VALUE!</v>
          </cell>
          <cell r="BU120" t="str">
            <v>INSTALACION DE SISTEMA DE LUMINARIAS FOTOVOLAICAS INTEGRADO EN EL SECTOR DONDE SE ENCUENTRA UBICADO EL CLUB DEPORTIVO Y SOCIAL PRIMERO DE MAYO</v>
          </cell>
          <cell r="BV120">
            <v>0</v>
          </cell>
          <cell r="BW120">
            <v>19060000</v>
          </cell>
          <cell r="BX120">
            <v>0</v>
          </cell>
          <cell r="BY120">
            <v>0</v>
          </cell>
          <cell r="BZ120">
            <v>19060000</v>
          </cell>
          <cell r="CA120">
            <v>0</v>
          </cell>
          <cell r="CB120" t="str">
            <v>PROILED</v>
          </cell>
          <cell r="CC120" t="str">
            <v>JUAN PABLO VIRGILIO</v>
          </cell>
          <cell r="CD120">
            <v>0</v>
          </cell>
          <cell r="CE120" t="str">
            <v>SI</v>
          </cell>
          <cell r="CF120">
            <v>0</v>
          </cell>
          <cell r="CG120">
            <v>0</v>
          </cell>
          <cell r="CH120">
            <v>0</v>
          </cell>
          <cell r="CI120" t="str">
            <v>ADMISIBLE</v>
          </cell>
          <cell r="CJ120" t="str">
            <v>SIN OBSERVACIONES DE ADMISIBILIDAD</v>
          </cell>
          <cell r="CK120" t="str">
            <v>CHEQUEAR CALCULO LUMINICO</v>
          </cell>
          <cell r="CL120">
            <v>0</v>
          </cell>
          <cell r="CM120">
            <v>0</v>
          </cell>
          <cell r="CN120" t="str">
            <v>NO</v>
          </cell>
          <cell r="CO120">
            <v>0</v>
          </cell>
          <cell r="CP120">
            <v>0</v>
          </cell>
          <cell r="CQ120" t="str">
            <v>NO</v>
          </cell>
          <cell r="CR120" t="str">
            <v>MIGUEL REBORIDO</v>
          </cell>
          <cell r="CS120" t="str">
            <v>1. ADJUNTAR CARTAS DE COMPROMISO DEL EQUIPO EJECUTOR ASI COMO CURRICULUMS Y CERTIFICADOS QUE RESPALDEN COMPETENCIAS  PARA IMPLEMENTAR EL PROYECTO. 
2. DEBE CAMBIAR AL COORDINADOR CONTABLE POR REPETIRSE EN OTRA INICIATIVA.</v>
          </cell>
          <cell r="CT120" t="str">
            <v>SITUACIONAL</v>
          </cell>
          <cell r="CU120" t="str">
            <v>Tamarugal</v>
          </cell>
          <cell r="CV120">
            <v>19060000</v>
          </cell>
          <cell r="CW120">
            <v>19060000</v>
          </cell>
          <cell r="CX120">
            <v>0</v>
          </cell>
          <cell r="CY120">
            <v>0.70650000000000002</v>
          </cell>
          <cell r="CZ120" t="str">
            <v>ELEGIBLE</v>
          </cell>
          <cell r="DA120">
            <v>0</v>
          </cell>
          <cell r="DB120">
            <v>19060000</v>
          </cell>
          <cell r="DC120">
            <v>10000000</v>
          </cell>
          <cell r="DD120">
            <v>9060000</v>
          </cell>
          <cell r="DE120" t="str">
            <v>ADJUDICADO</v>
          </cell>
          <cell r="DF120">
            <v>0</v>
          </cell>
          <cell r="DG120" t="str">
            <v/>
          </cell>
          <cell r="DH120">
            <v>10000000</v>
          </cell>
          <cell r="DI120">
            <v>0</v>
          </cell>
          <cell r="DJ120" t="str">
            <v>ENTREGADO</v>
          </cell>
          <cell r="DK120">
            <v>0</v>
          </cell>
          <cell r="DL120">
            <v>0</v>
          </cell>
          <cell r="DM120">
            <v>0</v>
          </cell>
          <cell r="DN120">
            <v>112</v>
          </cell>
          <cell r="DO120" t="str">
            <v>ENTREGADO</v>
          </cell>
          <cell r="DP120">
            <v>0</v>
          </cell>
          <cell r="DQ120">
            <v>0</v>
          </cell>
        </row>
        <row r="121">
          <cell r="D121">
            <v>113</v>
          </cell>
          <cell r="E121" t="str">
            <v>73.515.200-9</v>
          </cell>
          <cell r="F121" t="str">
            <v>UNIDOS POR LA SEGURIDAD DE PICA</v>
          </cell>
          <cell r="G121" t="str">
            <v>ASOCIACION DE PROPIETARIOS AGRICOLAS SECTOR RESBALADERO, LA BANDA Y ANIMAS</v>
          </cell>
          <cell r="H121" t="str">
            <v>HABILITADO</v>
          </cell>
          <cell r="I121" t="str">
            <v>Grabado</v>
          </cell>
          <cell r="J121">
            <v>42741.425069444442</v>
          </cell>
          <cell r="K121">
            <v>42845</v>
          </cell>
          <cell r="L121" t="str">
            <v>DIRECTIVA ESTÁ POR VENCER</v>
          </cell>
          <cell r="M121" t="str">
            <v>DIRECTIVA VENCE EL MES  4</v>
          </cell>
          <cell r="N121" t="str">
            <v>OK</v>
          </cell>
          <cell r="O121">
            <v>0</v>
          </cell>
          <cell r="P121">
            <v>113</v>
          </cell>
          <cell r="Q121">
            <v>0</v>
          </cell>
          <cell r="R121" t="str">
            <v>BALMACEDA 255-A</v>
          </cell>
          <cell r="S121" t="str">
            <v>Tamarugal</v>
          </cell>
          <cell r="T121" t="str">
            <v>Pica</v>
          </cell>
          <cell r="U121">
            <v>572741692</v>
          </cell>
          <cell r="V121">
            <v>998224996</v>
          </cell>
          <cell r="W121" t="str">
            <v>aresbaladero@gmail.com</v>
          </cell>
          <cell r="X121">
            <v>0</v>
          </cell>
          <cell r="Y121">
            <v>41383</v>
          </cell>
          <cell r="Z121">
            <v>42845</v>
          </cell>
          <cell r="AA121">
            <v>41597</v>
          </cell>
          <cell r="AB121">
            <v>300100027562</v>
          </cell>
          <cell r="AC121" t="str">
            <v>ASOCIACION DE PROPIETARIOS AGRICOLAS SECTOR RESBALADERO, LA BANDA Y ANIMAS</v>
          </cell>
          <cell r="AD121" t="str">
            <v>BANCO BBVA</v>
          </cell>
          <cell r="AE121" t="str">
            <v>CUENTA CORRIENTE</v>
          </cell>
          <cell r="AF121">
            <v>0</v>
          </cell>
          <cell r="AG121" t="str">
            <v>HABILITADO</v>
          </cell>
          <cell r="AH121" t="str">
            <v>EDUARDO FLORENTINO ARROYO OLCAY</v>
          </cell>
          <cell r="AI121" t="str">
            <v>8.292.920-7</v>
          </cell>
          <cell r="AJ121" t="str">
            <v>Balmaceda 255-A</v>
          </cell>
          <cell r="AK121">
            <v>572741692</v>
          </cell>
          <cell r="AL121">
            <v>998224996</v>
          </cell>
          <cell r="AM121" t="str">
            <v>earroyoolcay@hotmail.com</v>
          </cell>
          <cell r="AN121" t="str">
            <v xml:space="preserve"> </v>
          </cell>
          <cell r="AO121" t="str">
            <v>NO</v>
          </cell>
          <cell r="AP121">
            <v>0</v>
          </cell>
          <cell r="AQ121" t="str">
            <v>HABILITADO</v>
          </cell>
          <cell r="AR121" t="str">
            <v>EDUARDO FLORENTINO ARROYO OLCAY</v>
          </cell>
          <cell r="AS121" t="str">
            <v>8.292.920-9</v>
          </cell>
          <cell r="AT121">
            <v>0</v>
          </cell>
          <cell r="AU121">
            <v>0</v>
          </cell>
          <cell r="AV121">
            <v>0</v>
          </cell>
          <cell r="AW121">
            <v>0</v>
          </cell>
          <cell r="AX121">
            <v>0</v>
          </cell>
          <cell r="AY121" t="str">
            <v>SI</v>
          </cell>
          <cell r="AZ121" t="str">
            <v>103-106-107-109-113-114-115</v>
          </cell>
          <cell r="BA121" t="str">
            <v>FERNANDO OLIVERO TAPIA</v>
          </cell>
          <cell r="BB121" t="str">
            <v>15.021.986-8</v>
          </cell>
          <cell r="BC121">
            <v>0</v>
          </cell>
          <cell r="BD121">
            <v>0</v>
          </cell>
          <cell r="BE121">
            <v>0</v>
          </cell>
          <cell r="BF121">
            <v>0</v>
          </cell>
          <cell r="BG121">
            <v>0</v>
          </cell>
          <cell r="BH121" t="str">
            <v>TAMARUGAL</v>
          </cell>
          <cell r="BI121" t="str">
            <v>PICA</v>
          </cell>
          <cell r="BJ121" t="str">
            <v xml:space="preserve">PICA </v>
          </cell>
          <cell r="BK121">
            <v>0</v>
          </cell>
          <cell r="BL121">
            <v>0</v>
          </cell>
          <cell r="BM121" t="e">
            <v>#DIV/0!</v>
          </cell>
          <cell r="BN121" t="str">
            <v>NUEVO</v>
          </cell>
          <cell r="BO121" t="str">
            <v>SITUACIONAL</v>
          </cell>
          <cell r="BP121" t="str">
            <v>ILUMINACIÓN</v>
          </cell>
          <cell r="BQ121">
            <v>0</v>
          </cell>
          <cell r="BR121" t="str">
            <v>INGRESAR SOLO NUMERO DE CANTIDAD DE MESES A EJECUTAR</v>
          </cell>
          <cell r="BS121" t="str">
            <v>INGRESAR FECHA</v>
          </cell>
          <cell r="BT121" t="e">
            <v>#VALUE!</v>
          </cell>
          <cell r="BU121">
            <v>0</v>
          </cell>
          <cell r="BV121">
            <v>0</v>
          </cell>
          <cell r="BW121">
            <v>19060000</v>
          </cell>
          <cell r="BX121">
            <v>0</v>
          </cell>
          <cell r="BY121">
            <v>0</v>
          </cell>
          <cell r="BZ121">
            <v>19060000</v>
          </cell>
          <cell r="CA121">
            <v>0</v>
          </cell>
          <cell r="CB121" t="str">
            <v>PROILED</v>
          </cell>
          <cell r="CC121" t="str">
            <v>JUAN PABLO VIRGILIO</v>
          </cell>
          <cell r="CD121">
            <v>19060000</v>
          </cell>
          <cell r="CE121" t="str">
            <v>SI</v>
          </cell>
          <cell r="CF121">
            <v>0</v>
          </cell>
          <cell r="CG121">
            <v>0</v>
          </cell>
          <cell r="CH121">
            <v>0</v>
          </cell>
          <cell r="CI121" t="str">
            <v>ADMISIBLE</v>
          </cell>
          <cell r="CJ121" t="str">
            <v>SIN OBSERVACIONES DE ADMISIBILIDAD</v>
          </cell>
          <cell r="CK121" t="str">
            <v>CHEQUEAR CALCULO LUMINICO</v>
          </cell>
          <cell r="CL121">
            <v>0</v>
          </cell>
          <cell r="CM121">
            <v>0</v>
          </cell>
          <cell r="CN121" t="str">
            <v>NO</v>
          </cell>
          <cell r="CO121">
            <v>0</v>
          </cell>
          <cell r="CP121">
            <v>0</v>
          </cell>
          <cell r="CQ121" t="str">
            <v>NO</v>
          </cell>
          <cell r="CR121" t="str">
            <v>RENE LAMBERT</v>
          </cell>
          <cell r="CS121"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CT121" t="str">
            <v>SITUACIONAL</v>
          </cell>
          <cell r="CU121" t="str">
            <v>Tamarugal</v>
          </cell>
          <cell r="CV121">
            <v>19060000</v>
          </cell>
          <cell r="CW121">
            <v>0</v>
          </cell>
          <cell r="CX121">
            <v>19060000</v>
          </cell>
          <cell r="CY121">
            <v>0.63349999999999995</v>
          </cell>
          <cell r="CZ121" t="str">
            <v>NO ELEGIBLE</v>
          </cell>
          <cell r="DA121">
            <v>0</v>
          </cell>
          <cell r="DB121">
            <v>0</v>
          </cell>
          <cell r="DC121">
            <v>0</v>
          </cell>
          <cell r="DD121">
            <v>0</v>
          </cell>
          <cell r="DE121">
            <v>0</v>
          </cell>
          <cell r="DF121">
            <v>0</v>
          </cell>
          <cell r="DG121" t="str">
            <v/>
          </cell>
          <cell r="DH121" t="str">
            <v/>
          </cell>
          <cell r="DI121">
            <v>0</v>
          </cell>
          <cell r="DJ121">
            <v>0</v>
          </cell>
          <cell r="DK121">
            <v>0</v>
          </cell>
          <cell r="DL121">
            <v>0</v>
          </cell>
          <cell r="DM121">
            <v>0</v>
          </cell>
          <cell r="DN121">
            <v>113</v>
          </cell>
          <cell r="DO121" t="str">
            <v>NO ELEGIBLE</v>
          </cell>
          <cell r="DP121">
            <v>0</v>
          </cell>
          <cell r="DQ121">
            <v>0</v>
          </cell>
        </row>
        <row r="122">
          <cell r="D122">
            <v>114</v>
          </cell>
          <cell r="E122" t="str">
            <v>65.104.149-k</v>
          </cell>
          <cell r="F122" t="str">
            <v>PROTEGIENDO LAS AGUAS DE CHINTAGUAY</v>
          </cell>
          <cell r="G122" t="str">
            <v>ASOCIACION DE PROPIETARIOS AGRICOLAS DEL ROL DE REGANTES DE LAS VERTIENTES DE CHINTAGUAY</v>
          </cell>
          <cell r="H122" t="str">
            <v>HABILITADO</v>
          </cell>
          <cell r="I122" t="str">
            <v>Validada</v>
          </cell>
          <cell r="J122">
            <v>42871.5000462963</v>
          </cell>
          <cell r="K122">
            <v>43788</v>
          </cell>
          <cell r="L122" t="str">
            <v>DIRECTIVA VIGENTE</v>
          </cell>
          <cell r="M122" t="str">
            <v>OK</v>
          </cell>
          <cell r="N122" t="str">
            <v>OK</v>
          </cell>
          <cell r="O122">
            <v>0</v>
          </cell>
          <cell r="P122">
            <v>114</v>
          </cell>
          <cell r="Q122">
            <v>0</v>
          </cell>
          <cell r="R122" t="str">
            <v>BAQUEDANO S/N MATILLA</v>
          </cell>
          <cell r="S122" t="str">
            <v>Tamarugal</v>
          </cell>
          <cell r="T122" t="str">
            <v>Pica</v>
          </cell>
          <cell r="U122">
            <v>0</v>
          </cell>
          <cell r="V122">
            <v>992176345</v>
          </cell>
          <cell r="W122" t="str">
            <v>rolmatilla@gmail.com</v>
          </cell>
          <cell r="X122">
            <v>0</v>
          </cell>
          <cell r="Y122">
            <v>42693</v>
          </cell>
          <cell r="Z122">
            <v>43788</v>
          </cell>
          <cell r="AA122">
            <v>41597</v>
          </cell>
          <cell r="AB122">
            <v>3770000661</v>
          </cell>
          <cell r="AC122" t="str">
            <v>ASOCIACION DE PROPIETARIOS AGRICOLAS DEL ROL DE REGANTES DE LAS VERTIENTES DE CHINTAGUAY</v>
          </cell>
          <cell r="AD122" t="str">
            <v>BANCO ESTADO DE CHILE</v>
          </cell>
          <cell r="AE122" t="str">
            <v>CHEQUERA ELECTRONICA/ CUENTA VISTA</v>
          </cell>
          <cell r="AF122">
            <v>0</v>
          </cell>
          <cell r="AG122" t="str">
            <v>HABILITADO</v>
          </cell>
          <cell r="AH122" t="str">
            <v>ORLANDO EDDY TELLO LEIVA</v>
          </cell>
          <cell r="AI122" t="str">
            <v>5.587.435-2</v>
          </cell>
          <cell r="AJ122" t="str">
            <v>BELLAVISTA 105 MATILLA</v>
          </cell>
          <cell r="AK122">
            <v>0</v>
          </cell>
          <cell r="AL122">
            <v>992176345</v>
          </cell>
          <cell r="AM122" t="str">
            <v>orlandotelloleiva@gmail.com</v>
          </cell>
          <cell r="AN122" t="str">
            <v xml:space="preserve"> </v>
          </cell>
          <cell r="AO122" t="str">
            <v>NO</v>
          </cell>
          <cell r="AP122">
            <v>0</v>
          </cell>
          <cell r="AQ122" t="str">
            <v>HABILITADO</v>
          </cell>
          <cell r="AR122" t="str">
            <v>ORLANDO TELLO LEIVA</v>
          </cell>
          <cell r="AS122" t="str">
            <v>5.587.435-2</v>
          </cell>
          <cell r="AT122">
            <v>0</v>
          </cell>
          <cell r="AU122">
            <v>0</v>
          </cell>
          <cell r="AV122">
            <v>0</v>
          </cell>
          <cell r="AW122">
            <v>0</v>
          </cell>
          <cell r="AX122">
            <v>0</v>
          </cell>
          <cell r="AY122" t="str">
            <v>SI</v>
          </cell>
          <cell r="AZ122" t="str">
            <v>103-106-107-109-113-114-115</v>
          </cell>
          <cell r="BA122" t="str">
            <v>FERNANDO OLIVERO TAPIA</v>
          </cell>
          <cell r="BB122" t="str">
            <v>15.021.986-8</v>
          </cell>
          <cell r="BC122">
            <v>0</v>
          </cell>
          <cell r="BD122">
            <v>0</v>
          </cell>
          <cell r="BE122">
            <v>0</v>
          </cell>
          <cell r="BF122">
            <v>0</v>
          </cell>
          <cell r="BG122">
            <v>0</v>
          </cell>
          <cell r="BH122" t="str">
            <v>TAMARUGAL</v>
          </cell>
          <cell r="BI122" t="str">
            <v>PICA</v>
          </cell>
          <cell r="BJ122" t="str">
            <v xml:space="preserve">MATILLA </v>
          </cell>
          <cell r="BK122">
            <v>0</v>
          </cell>
          <cell r="BL122">
            <v>0</v>
          </cell>
          <cell r="BM122" t="e">
            <v>#DIV/0!</v>
          </cell>
          <cell r="BN122" t="str">
            <v>NUEVO</v>
          </cell>
          <cell r="BO122" t="str">
            <v>SITUACIONAL</v>
          </cell>
          <cell r="BP122" t="str">
            <v>ILUMINACIÓN</v>
          </cell>
          <cell r="BQ122">
            <v>0</v>
          </cell>
          <cell r="BR122" t="str">
            <v>INGRESAR SOLO NUMERO DE CANTIDAD DE MESES A EJECUTAR</v>
          </cell>
          <cell r="BS122" t="str">
            <v>INGRESAR FECHA</v>
          </cell>
          <cell r="BT122" t="e">
            <v>#VALUE!</v>
          </cell>
          <cell r="BU122">
            <v>0</v>
          </cell>
          <cell r="BV122">
            <v>0</v>
          </cell>
          <cell r="BW122">
            <v>19060000</v>
          </cell>
          <cell r="BX122">
            <v>0</v>
          </cell>
          <cell r="BY122">
            <v>0</v>
          </cell>
          <cell r="BZ122">
            <v>19060000</v>
          </cell>
          <cell r="CA122">
            <v>0</v>
          </cell>
          <cell r="CB122" t="str">
            <v>PROILED</v>
          </cell>
          <cell r="CC122" t="str">
            <v>JUAN PABLO VIRGILIO</v>
          </cell>
          <cell r="CD122">
            <v>19060000</v>
          </cell>
          <cell r="CE122" t="str">
            <v>SI</v>
          </cell>
          <cell r="CF122">
            <v>0</v>
          </cell>
          <cell r="CG122" t="str">
            <v>INSTITUCIÓN</v>
          </cell>
          <cell r="CH122">
            <v>0</v>
          </cell>
          <cell r="CI122" t="str">
            <v>ADMISIBLE</v>
          </cell>
          <cell r="CJ122" t="str">
            <v>SIN OBSERVACIONES DE ADMISIBILIDAD</v>
          </cell>
          <cell r="CK122" t="str">
            <v>CHEQUEAR CALCULO LUMINICO</v>
          </cell>
          <cell r="CL122">
            <v>0</v>
          </cell>
          <cell r="CM122">
            <v>0</v>
          </cell>
          <cell r="CN122" t="str">
            <v>NO</v>
          </cell>
          <cell r="CO122">
            <v>0</v>
          </cell>
          <cell r="CP122">
            <v>0</v>
          </cell>
          <cell r="CQ122" t="str">
            <v>NO</v>
          </cell>
          <cell r="CR122" t="str">
            <v>RENE LAMBERT</v>
          </cell>
          <cell r="CS122"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CT122" t="str">
            <v>SITUACIONAL</v>
          </cell>
          <cell r="CU122" t="str">
            <v>Tamarugal</v>
          </cell>
          <cell r="CV122">
            <v>19060000</v>
          </cell>
          <cell r="CW122">
            <v>0</v>
          </cell>
          <cell r="CX122">
            <v>19060000</v>
          </cell>
          <cell r="CY122">
            <v>0.63349999999999995</v>
          </cell>
          <cell r="CZ122" t="str">
            <v>NO ELEGIBLE</v>
          </cell>
          <cell r="DA122">
            <v>0</v>
          </cell>
          <cell r="DB122">
            <v>0</v>
          </cell>
          <cell r="DC122">
            <v>0</v>
          </cell>
          <cell r="DD122">
            <v>0</v>
          </cell>
          <cell r="DE122">
            <v>0</v>
          </cell>
          <cell r="DF122">
            <v>0</v>
          </cell>
          <cell r="DG122" t="str">
            <v/>
          </cell>
          <cell r="DH122" t="str">
            <v/>
          </cell>
          <cell r="DI122">
            <v>0</v>
          </cell>
          <cell r="DJ122">
            <v>0</v>
          </cell>
          <cell r="DK122">
            <v>0</v>
          </cell>
          <cell r="DL122">
            <v>0</v>
          </cell>
          <cell r="DM122">
            <v>0</v>
          </cell>
          <cell r="DN122">
            <v>114</v>
          </cell>
          <cell r="DO122" t="str">
            <v>ADMISIBLE</v>
          </cell>
          <cell r="DP122">
            <v>0</v>
          </cell>
          <cell r="DQ122">
            <v>0</v>
          </cell>
        </row>
        <row r="123">
          <cell r="D123">
            <v>115</v>
          </cell>
          <cell r="E123" t="str">
            <v>72.270.200-k</v>
          </cell>
          <cell r="F123" t="str">
            <v>ILUMINANDO MI COMUNA</v>
          </cell>
          <cell r="G123" t="str">
            <v>UNION COMUNAL DE JUNTAS DE VECINOS PICA</v>
          </cell>
          <cell r="H123" t="str">
            <v>HABILITADO</v>
          </cell>
          <cell r="I123" t="str">
            <v>Validada</v>
          </cell>
          <cell r="J123">
            <v>42824.496828703705</v>
          </cell>
          <cell r="K123">
            <v>42563</v>
          </cell>
          <cell r="L123" t="str">
            <v>DIRECTIVA VIGENTE</v>
          </cell>
          <cell r="M123" t="str">
            <v>OK</v>
          </cell>
          <cell r="N123" t="str">
            <v>OK</v>
          </cell>
          <cell r="O123">
            <v>0</v>
          </cell>
          <cell r="P123">
            <v>115</v>
          </cell>
          <cell r="Q123">
            <v>0</v>
          </cell>
          <cell r="R123" t="str">
            <v>GENERAL IBAÑEZ S/N°</v>
          </cell>
          <cell r="S123" t="str">
            <v>Tamarugal</v>
          </cell>
          <cell r="T123" t="str">
            <v>Pica</v>
          </cell>
          <cell r="U123">
            <v>0</v>
          </cell>
          <cell r="V123">
            <v>997705643</v>
          </cell>
          <cell r="W123" t="str">
            <v>unioncomunaljjvvpica@gmail.com</v>
          </cell>
          <cell r="X123">
            <v>0</v>
          </cell>
          <cell r="Y123">
            <v>41467</v>
          </cell>
          <cell r="Z123">
            <v>42563</v>
          </cell>
          <cell r="AA123">
            <v>32910</v>
          </cell>
          <cell r="AB123">
            <v>1460193989</v>
          </cell>
          <cell r="AC123" t="str">
            <v>UNION COMUNAL DE JUNTAS DE VECINOS PICA</v>
          </cell>
          <cell r="AD123" t="str">
            <v>BANCO ESTADO DE CHILE</v>
          </cell>
          <cell r="AE123" t="str">
            <v>CUENTA DE AHORROS</v>
          </cell>
          <cell r="AF123">
            <v>0</v>
          </cell>
          <cell r="AG123" t="str">
            <v>HABILITADO</v>
          </cell>
          <cell r="AH123" t="str">
            <v>RODRIGO FERNANDO VARGAS BRIONES</v>
          </cell>
          <cell r="AI123" t="str">
            <v>9.113.506-K</v>
          </cell>
          <cell r="AJ123" t="str">
            <v>GENERAL IBAÑEZ S/N°, PICA</v>
          </cell>
          <cell r="AK123">
            <v>572741338</v>
          </cell>
          <cell r="AL123">
            <v>997705643</v>
          </cell>
          <cell r="AM123" t="str">
            <v>rodrigofvb@yahoo.es</v>
          </cell>
          <cell r="AN123" t="str">
            <v xml:space="preserve"> </v>
          </cell>
          <cell r="AO123" t="str">
            <v>SI</v>
          </cell>
          <cell r="AP123">
            <v>107</v>
          </cell>
          <cell r="AQ123" t="str">
            <v>HABILITADO</v>
          </cell>
          <cell r="AR123" t="str">
            <v>VICTOR BARREDA CAUTIN</v>
          </cell>
          <cell r="AS123" t="str">
            <v>10.220.938-9</v>
          </cell>
          <cell r="AT123">
            <v>0</v>
          </cell>
          <cell r="AU123">
            <v>0</v>
          </cell>
          <cell r="AV123">
            <v>0</v>
          </cell>
          <cell r="AW123">
            <v>0</v>
          </cell>
          <cell r="AX123">
            <v>0</v>
          </cell>
          <cell r="AY123" t="str">
            <v>SI</v>
          </cell>
          <cell r="AZ123" t="str">
            <v>103-106-107-109-113-114-115</v>
          </cell>
          <cell r="BA123" t="str">
            <v>FERNANDO OLIVERO TAPIA</v>
          </cell>
          <cell r="BB123" t="str">
            <v>15.021.986-8</v>
          </cell>
          <cell r="BC123">
            <v>0</v>
          </cell>
          <cell r="BD123">
            <v>0</v>
          </cell>
          <cell r="BE123">
            <v>0</v>
          </cell>
          <cell r="BF123">
            <v>0</v>
          </cell>
          <cell r="BG123">
            <v>0</v>
          </cell>
          <cell r="BH123" t="str">
            <v>TAMARUGAL</v>
          </cell>
          <cell r="BI123" t="str">
            <v>PICA</v>
          </cell>
          <cell r="BJ123" t="str">
            <v xml:space="preserve">PICA </v>
          </cell>
          <cell r="BK123">
            <v>0</v>
          </cell>
          <cell r="BL123">
            <v>0</v>
          </cell>
          <cell r="BM123" t="e">
            <v>#DIV/0!</v>
          </cell>
          <cell r="BN123" t="str">
            <v>NUEVO</v>
          </cell>
          <cell r="BO123" t="str">
            <v>SITUACIONAL</v>
          </cell>
          <cell r="BP123" t="str">
            <v>ILUMINACIÓN</v>
          </cell>
          <cell r="BQ123">
            <v>0</v>
          </cell>
          <cell r="BR123" t="str">
            <v>INGRESAR SOLO NUMERO DE CANTIDAD DE MESES A EJECUTAR</v>
          </cell>
          <cell r="BS123" t="str">
            <v>INGRESAR FECHA</v>
          </cell>
          <cell r="BT123" t="e">
            <v>#VALUE!</v>
          </cell>
          <cell r="BU123">
            <v>0</v>
          </cell>
          <cell r="BV123">
            <v>0</v>
          </cell>
          <cell r="BW123">
            <v>19060000</v>
          </cell>
          <cell r="BX123">
            <v>0</v>
          </cell>
          <cell r="BY123">
            <v>0</v>
          </cell>
          <cell r="BZ123">
            <v>19060000</v>
          </cell>
          <cell r="CA123">
            <v>0</v>
          </cell>
          <cell r="CB123" t="str">
            <v>PROILED</v>
          </cell>
          <cell r="CC123" t="str">
            <v>JUAN PABLO VIRGILIO</v>
          </cell>
          <cell r="CD123">
            <v>19060000</v>
          </cell>
          <cell r="CE123" t="str">
            <v>SI</v>
          </cell>
          <cell r="CF123">
            <v>0</v>
          </cell>
          <cell r="CG123" t="str">
            <v>MUNIPALIDAD</v>
          </cell>
          <cell r="CH123">
            <v>0</v>
          </cell>
          <cell r="CI123" t="str">
            <v>ADMISIBLE</v>
          </cell>
          <cell r="CJ123" t="str">
            <v>SIN OBSERVACIONES DE ADMISIBILIDAD</v>
          </cell>
          <cell r="CK123" t="str">
            <v>CHEQUEAR CALCULO LUMINICO</v>
          </cell>
          <cell r="CL123">
            <v>0</v>
          </cell>
          <cell r="CM123">
            <v>0</v>
          </cell>
          <cell r="CN123" t="str">
            <v>NO</v>
          </cell>
          <cell r="CO123">
            <v>0</v>
          </cell>
          <cell r="CP123">
            <v>0</v>
          </cell>
          <cell r="CQ123" t="str">
            <v>SI</v>
          </cell>
          <cell r="CR123" t="str">
            <v>RENE LAMBERT</v>
          </cell>
          <cell r="CS123"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CT123" t="str">
            <v>SITUACIONAL</v>
          </cell>
          <cell r="CU123" t="str">
            <v>Tamarugal</v>
          </cell>
          <cell r="CV123">
            <v>19060000</v>
          </cell>
          <cell r="CW123">
            <v>0</v>
          </cell>
          <cell r="CX123">
            <v>19060000</v>
          </cell>
          <cell r="CY123">
            <v>0.58600000000000008</v>
          </cell>
          <cell r="CZ123" t="str">
            <v>NO ELEGIBLE</v>
          </cell>
          <cell r="DA123">
            <v>0</v>
          </cell>
          <cell r="DB123">
            <v>0</v>
          </cell>
          <cell r="DC123">
            <v>0</v>
          </cell>
          <cell r="DD123">
            <v>0</v>
          </cell>
          <cell r="DE123">
            <v>0</v>
          </cell>
          <cell r="DF123">
            <v>0</v>
          </cell>
          <cell r="DG123" t="str">
            <v/>
          </cell>
          <cell r="DH123" t="str">
            <v/>
          </cell>
          <cell r="DI123">
            <v>0</v>
          </cell>
          <cell r="DJ123">
            <v>0</v>
          </cell>
          <cell r="DK123">
            <v>0</v>
          </cell>
          <cell r="DL123">
            <v>0</v>
          </cell>
          <cell r="DM123">
            <v>0</v>
          </cell>
          <cell r="DN123">
            <v>115</v>
          </cell>
          <cell r="DO123" t="str">
            <v>ADMISIBLE</v>
          </cell>
          <cell r="DP123">
            <v>0</v>
          </cell>
          <cell r="DQ123">
            <v>0</v>
          </cell>
        </row>
        <row r="124">
          <cell r="D124">
            <v>116</v>
          </cell>
          <cell r="E124" t="str">
            <v>65.015.851-2</v>
          </cell>
          <cell r="F124" t="str">
            <v>INTALACIÓN DE CAMARAS DE TELEVIGILANCIA PARA LA JUNTA DE VECINOS PLAZA ARICA</v>
          </cell>
          <cell r="G124" t="str">
            <v>JUNTA DE VECINOS PLAZA ARICA</v>
          </cell>
          <cell r="H124" t="str">
            <v>HABILITADO</v>
          </cell>
          <cell r="I124" t="str">
            <v>Grabado</v>
          </cell>
          <cell r="J124">
            <v>42741.417245370372</v>
          </cell>
          <cell r="K124">
            <v>43387</v>
          </cell>
          <cell r="L124" t="str">
            <v>DIRECTIVA VIGENTE</v>
          </cell>
          <cell r="M124" t="str">
            <v>OK</v>
          </cell>
          <cell r="N124" t="str">
            <v>OK</v>
          </cell>
          <cell r="O124">
            <v>0</v>
          </cell>
          <cell r="P124">
            <v>116</v>
          </cell>
          <cell r="Q124">
            <v>0</v>
          </cell>
          <cell r="R124" t="str">
            <v>san martin 1178</v>
          </cell>
          <cell r="S124" t="str">
            <v>Iquique</v>
          </cell>
          <cell r="T124" t="str">
            <v>Iquique</v>
          </cell>
          <cell r="U124">
            <v>0</v>
          </cell>
          <cell r="V124">
            <v>984659718</v>
          </cell>
          <cell r="W124" t="str">
            <v>juntavecinal.plazaricaiquique@gmail.com</v>
          </cell>
          <cell r="X124">
            <v>0</v>
          </cell>
          <cell r="Y124">
            <v>42291</v>
          </cell>
          <cell r="Z124">
            <v>43387</v>
          </cell>
          <cell r="AA124">
            <v>32897</v>
          </cell>
          <cell r="AB124">
            <v>1366036128</v>
          </cell>
          <cell r="AC124" t="str">
            <v>junta de vecinos plaza arica</v>
          </cell>
          <cell r="AD124" t="str">
            <v>BANCO ESTADO DE CHILE</v>
          </cell>
          <cell r="AE124" t="str">
            <v>CUENTA DE AHORROS</v>
          </cell>
          <cell r="AF124">
            <v>0</v>
          </cell>
          <cell r="AG124" t="str">
            <v>HABILITADO</v>
          </cell>
          <cell r="AH124" t="str">
            <v>victor ramos villegas</v>
          </cell>
          <cell r="AI124" t="str">
            <v>6.044.070-0</v>
          </cell>
          <cell r="AJ124" t="str">
            <v>errazuriz 107</v>
          </cell>
          <cell r="AK124">
            <v>0</v>
          </cell>
          <cell r="AL124">
            <v>984659718</v>
          </cell>
          <cell r="AM124" t="str">
            <v>juntavecinal.plazaricaiquique@gmail.com</v>
          </cell>
          <cell r="AN124" t="str">
            <v xml:space="preserve"> </v>
          </cell>
          <cell r="AO124" t="str">
            <v>NO</v>
          </cell>
          <cell r="AP124">
            <v>0</v>
          </cell>
          <cell r="AQ124" t="str">
            <v>HABILITADO</v>
          </cell>
          <cell r="AR124" t="str">
            <v xml:space="preserve">VICTOR SEGUNDO RAMOS VILLEGAS </v>
          </cell>
          <cell r="AS124" t="str">
            <v>6.044.070-0</v>
          </cell>
          <cell r="AT124" t="str">
            <v>ERRAZURIZ 107</v>
          </cell>
          <cell r="AU124">
            <v>0</v>
          </cell>
          <cell r="AV124">
            <v>984659718</v>
          </cell>
          <cell r="AW124" t="str">
            <v>VICTORPUPA.1952@GMAIL.COM</v>
          </cell>
          <cell r="AX124">
            <v>0</v>
          </cell>
          <cell r="AY124" t="str">
            <v>NO</v>
          </cell>
          <cell r="AZ124">
            <v>0</v>
          </cell>
          <cell r="BA124">
            <v>0</v>
          </cell>
          <cell r="BB124">
            <v>0</v>
          </cell>
          <cell r="BC124">
            <v>0</v>
          </cell>
          <cell r="BD124">
            <v>0</v>
          </cell>
          <cell r="BE124">
            <v>0</v>
          </cell>
          <cell r="BF124">
            <v>0</v>
          </cell>
          <cell r="BG124">
            <v>0</v>
          </cell>
          <cell r="BH124" t="str">
            <v>IQUIQUE</v>
          </cell>
          <cell r="BI124" t="str">
            <v>IQUIQUE</v>
          </cell>
          <cell r="BJ124" t="str">
            <v xml:space="preserve">PLAZA ARICA </v>
          </cell>
          <cell r="BK124">
            <v>150</v>
          </cell>
          <cell r="BL124">
            <v>150</v>
          </cell>
          <cell r="BM124">
            <v>0</v>
          </cell>
          <cell r="BN124" t="str">
            <v>NUEVO</v>
          </cell>
          <cell r="BO124" t="str">
            <v>SITUACIONAL</v>
          </cell>
          <cell r="BP124" t="str">
            <v>CAMARAS</v>
          </cell>
          <cell r="BQ124">
            <v>0</v>
          </cell>
          <cell r="BR124">
            <v>6</v>
          </cell>
          <cell r="BS124">
            <v>42948</v>
          </cell>
          <cell r="BT124">
            <v>43101</v>
          </cell>
          <cell r="BU124" t="str">
            <v xml:space="preserve">INSTALACIÓN DE CAMARA DE VIGILANCIA PARA PREVENCIÓN Y PROTECCIÓN DE DELITOS </v>
          </cell>
          <cell r="BV124">
            <v>0</v>
          </cell>
          <cell r="BW124">
            <v>8000000</v>
          </cell>
          <cell r="BX124">
            <v>0</v>
          </cell>
          <cell r="BY124">
            <v>0</v>
          </cell>
          <cell r="BZ124">
            <v>8000000</v>
          </cell>
          <cell r="CA124">
            <v>0</v>
          </cell>
          <cell r="CB124" t="str">
            <v>TECHMEN INGENIERIA LTDA.</v>
          </cell>
          <cell r="CC124" t="str">
            <v>NO REGISTRA</v>
          </cell>
          <cell r="CD124">
            <v>7775000</v>
          </cell>
          <cell r="CE124" t="str">
            <v>SI</v>
          </cell>
          <cell r="CF124">
            <v>0</v>
          </cell>
          <cell r="CG124">
            <v>0</v>
          </cell>
          <cell r="CH124">
            <v>0</v>
          </cell>
          <cell r="CI124" t="str">
            <v>INADMISIBLE</v>
          </cell>
          <cell r="CJ124" t="str">
            <v>NO INCORPORA CERTIFICADO DE VIGENCIA DE LA CUENTA BANCARIA</v>
          </cell>
          <cell r="CK124">
            <v>0</v>
          </cell>
          <cell r="CL124">
            <v>0</v>
          </cell>
          <cell r="CM124">
            <v>0</v>
          </cell>
          <cell r="CN124" t="str">
            <v>NO</v>
          </cell>
          <cell r="CO124">
            <v>0</v>
          </cell>
          <cell r="CP124">
            <v>0</v>
          </cell>
          <cell r="CQ124">
            <v>0</v>
          </cell>
          <cell r="CR124">
            <v>0</v>
          </cell>
          <cell r="CS124">
            <v>0</v>
          </cell>
          <cell r="CT124">
            <v>0</v>
          </cell>
          <cell r="CU124">
            <v>0</v>
          </cell>
          <cell r="CV124">
            <v>0</v>
          </cell>
          <cell r="CW124">
            <v>0</v>
          </cell>
          <cell r="CX124">
            <v>0</v>
          </cell>
          <cell r="CY124" t="str">
            <v/>
          </cell>
          <cell r="CZ124" t="str">
            <v>INADMISIBLE</v>
          </cell>
          <cell r="DA124">
            <v>0</v>
          </cell>
          <cell r="DB124">
            <v>0</v>
          </cell>
          <cell r="DC124">
            <v>0</v>
          </cell>
          <cell r="DD124">
            <v>0</v>
          </cell>
          <cell r="DE124">
            <v>0</v>
          </cell>
          <cell r="DF124">
            <v>0</v>
          </cell>
          <cell r="DG124" t="str">
            <v/>
          </cell>
          <cell r="DH124" t="str">
            <v/>
          </cell>
          <cell r="DI124">
            <v>0</v>
          </cell>
          <cell r="DJ124">
            <v>0</v>
          </cell>
          <cell r="DK124">
            <v>0</v>
          </cell>
          <cell r="DL124">
            <v>0</v>
          </cell>
          <cell r="DM124">
            <v>0</v>
          </cell>
          <cell r="DN124">
            <v>116</v>
          </cell>
          <cell r="DO124" t="str">
            <v>INADMISIBLE</v>
          </cell>
          <cell r="DP124">
            <v>0</v>
          </cell>
          <cell r="DQ124">
            <v>0</v>
          </cell>
        </row>
        <row r="125">
          <cell r="D125">
            <v>117</v>
          </cell>
          <cell r="E125" t="str">
            <v>65.005.914-k</v>
          </cell>
          <cell r="F125" t="str">
            <v>INTALACIÓN DE CAMARAS DE TELEVIGILANCIA PARA LA JUNTA DE VECINOS COLISEO</v>
          </cell>
          <cell r="G125" t="str">
            <v>JUNTA DE VECINOS COLISEO</v>
          </cell>
          <cell r="H125" t="str">
            <v>HABILITADO</v>
          </cell>
          <cell r="I125" t="str">
            <v>INSTITUCIÓN SIN VALIDAR</v>
          </cell>
          <cell r="J125" t="str">
            <v>INSTITUCIÓN SIN VALIDAR</v>
          </cell>
          <cell r="K125" t="str">
            <v>INSTITUCIÓN SIN VALIDAR</v>
          </cell>
          <cell r="L125" t="e">
            <v>#VALUE!</v>
          </cell>
          <cell r="M125" t="e">
            <v>#VALUE!</v>
          </cell>
          <cell r="N125" t="str">
            <v>OK</v>
          </cell>
          <cell r="O125">
            <v>0</v>
          </cell>
          <cell r="P125">
            <v>117</v>
          </cell>
          <cell r="Q125">
            <v>0</v>
          </cell>
          <cell r="R125" t="e">
            <v>#N/A</v>
          </cell>
          <cell r="S125" t="e">
            <v>#N/A</v>
          </cell>
          <cell r="T125" t="e">
            <v>#N/A</v>
          </cell>
          <cell r="U125" t="e">
            <v>#N/A</v>
          </cell>
          <cell r="V125" t="e">
            <v>#N/A</v>
          </cell>
          <cell r="W125" t="e">
            <v>#N/A</v>
          </cell>
          <cell r="X125">
            <v>0</v>
          </cell>
          <cell r="Y125" t="e">
            <v>#N/A</v>
          </cell>
          <cell r="Z125" t="e">
            <v>#N/A</v>
          </cell>
          <cell r="AA125" t="e">
            <v>#N/A</v>
          </cell>
          <cell r="AB125" t="e">
            <v>#N/A</v>
          </cell>
          <cell r="AC125" t="e">
            <v>#N/A</v>
          </cell>
          <cell r="AD125" t="e">
            <v>#N/A</v>
          </cell>
          <cell r="AE125" t="e">
            <v>#N/A</v>
          </cell>
          <cell r="AF125">
            <v>0</v>
          </cell>
          <cell r="AG125" t="str">
            <v>HABILITADO</v>
          </cell>
          <cell r="AH125" t="e">
            <v>#N/A</v>
          </cell>
          <cell r="AI125" t="e">
            <v>#N/A</v>
          </cell>
          <cell r="AJ125" t="e">
            <v>#N/A</v>
          </cell>
          <cell r="AK125" t="e">
            <v>#N/A</v>
          </cell>
          <cell r="AL125" t="e">
            <v>#N/A</v>
          </cell>
          <cell r="AM125" t="e">
            <v>#N/A</v>
          </cell>
          <cell r="AN125" t="str">
            <v xml:space="preserve"> </v>
          </cell>
          <cell r="AO125" t="str">
            <v>NO</v>
          </cell>
          <cell r="AP125">
            <v>0</v>
          </cell>
          <cell r="AQ125" t="str">
            <v>HABILITADO</v>
          </cell>
          <cell r="AR125" t="str">
            <v xml:space="preserve">RUBEN MARCOS PEREZ SILVA </v>
          </cell>
          <cell r="AS125" t="str">
            <v>12.146.413-6</v>
          </cell>
          <cell r="AT125" t="str">
            <v>THOMPSON 965 DEPTO 12</v>
          </cell>
          <cell r="AU125">
            <v>0</v>
          </cell>
          <cell r="AV125">
            <v>988366372</v>
          </cell>
          <cell r="AW125" t="str">
            <v>MULTICAR.PEREZ@GMAIL.COM</v>
          </cell>
          <cell r="AX125">
            <v>0</v>
          </cell>
          <cell r="AY125" t="str">
            <v>NO</v>
          </cell>
          <cell r="AZ125">
            <v>0</v>
          </cell>
          <cell r="BA125">
            <v>0</v>
          </cell>
          <cell r="BB125">
            <v>0</v>
          </cell>
          <cell r="BC125">
            <v>0</v>
          </cell>
          <cell r="BD125">
            <v>0</v>
          </cell>
          <cell r="BE125">
            <v>0</v>
          </cell>
          <cell r="BF125">
            <v>0</v>
          </cell>
          <cell r="BG125">
            <v>0</v>
          </cell>
          <cell r="BH125" t="str">
            <v>IQUIQUE</v>
          </cell>
          <cell r="BI125" t="str">
            <v>IQUIQUE</v>
          </cell>
          <cell r="BJ125" t="str">
            <v>SECTOR JUNTA DE VECINOS COLISEO</v>
          </cell>
          <cell r="BK125">
            <v>150</v>
          </cell>
          <cell r="BL125">
            <v>150</v>
          </cell>
          <cell r="BM125">
            <v>0</v>
          </cell>
          <cell r="BN125" t="str">
            <v>NUEVO</v>
          </cell>
          <cell r="BO125" t="str">
            <v>SITUACIONAL</v>
          </cell>
          <cell r="BP125" t="str">
            <v>CAMARAS</v>
          </cell>
          <cell r="BQ125">
            <v>0</v>
          </cell>
          <cell r="BR125">
            <v>6</v>
          </cell>
          <cell r="BS125">
            <v>42948</v>
          </cell>
          <cell r="BT125">
            <v>43101</v>
          </cell>
          <cell r="BU125" t="str">
            <v xml:space="preserve">INSTALACIÓN DE CAMARA DE VIGILANCIA PARA PREVENCIÓN Y PROTECCIÓN DE DELITOS </v>
          </cell>
          <cell r="BV125">
            <v>0</v>
          </cell>
          <cell r="BW125">
            <v>8000000</v>
          </cell>
          <cell r="BX125">
            <v>0</v>
          </cell>
          <cell r="BY125">
            <v>0</v>
          </cell>
          <cell r="BZ125">
            <v>8000000</v>
          </cell>
          <cell r="CA125">
            <v>0</v>
          </cell>
          <cell r="CB125" t="str">
            <v>TECHMEN INGENIERIA LTDA.</v>
          </cell>
          <cell r="CC125" t="str">
            <v>NO REGISTRA</v>
          </cell>
          <cell r="CD125">
            <v>7775000</v>
          </cell>
          <cell r="CE125" t="str">
            <v>SI</v>
          </cell>
          <cell r="CF125">
            <v>0</v>
          </cell>
          <cell r="CG125">
            <v>0</v>
          </cell>
          <cell r="CH125">
            <v>0</v>
          </cell>
          <cell r="CI125" t="str">
            <v>INADMISIBLE</v>
          </cell>
          <cell r="CJ125" t="str">
            <v>INSTITUCIÓN NO REGISTRA VALIDACIÓN - NO INCORPORA CERTIFICADO DE VIGENCIA DE LA CUENTA BANCARIA</v>
          </cell>
          <cell r="CK125">
            <v>0</v>
          </cell>
          <cell r="CL125">
            <v>0</v>
          </cell>
          <cell r="CM125">
            <v>0</v>
          </cell>
          <cell r="CN125" t="str">
            <v>NO</v>
          </cell>
          <cell r="CO125">
            <v>0</v>
          </cell>
          <cell r="CP125">
            <v>0</v>
          </cell>
          <cell r="CQ125">
            <v>0</v>
          </cell>
          <cell r="CR125">
            <v>0</v>
          </cell>
          <cell r="CS125">
            <v>0</v>
          </cell>
          <cell r="CT125">
            <v>0</v>
          </cell>
          <cell r="CU125">
            <v>0</v>
          </cell>
          <cell r="CV125">
            <v>0</v>
          </cell>
          <cell r="CW125">
            <v>0</v>
          </cell>
          <cell r="CX125">
            <v>0</v>
          </cell>
          <cell r="CY125" t="str">
            <v/>
          </cell>
          <cell r="CZ125" t="str">
            <v>INADMISIBLE</v>
          </cell>
          <cell r="DA125">
            <v>0</v>
          </cell>
          <cell r="DB125">
            <v>0</v>
          </cell>
          <cell r="DC125">
            <v>0</v>
          </cell>
          <cell r="DD125">
            <v>0</v>
          </cell>
          <cell r="DE125">
            <v>0</v>
          </cell>
          <cell r="DF125">
            <v>0</v>
          </cell>
          <cell r="DG125" t="str">
            <v/>
          </cell>
          <cell r="DH125" t="str">
            <v/>
          </cell>
          <cell r="DI125">
            <v>0</v>
          </cell>
          <cell r="DJ125">
            <v>0</v>
          </cell>
          <cell r="DK125">
            <v>0</v>
          </cell>
          <cell r="DL125">
            <v>0</v>
          </cell>
          <cell r="DM125">
            <v>0</v>
          </cell>
          <cell r="DN125">
            <v>117</v>
          </cell>
          <cell r="DO125" t="str">
            <v>INADMISIBLE</v>
          </cell>
          <cell r="DP125">
            <v>0</v>
          </cell>
          <cell r="DQ125">
            <v>0</v>
          </cell>
        </row>
        <row r="126">
          <cell r="D126">
            <v>118</v>
          </cell>
          <cell r="E126" t="str">
            <v>65.009.814-5</v>
          </cell>
          <cell r="F126" t="str">
            <v>INSTALACIÓN DE CAMARAS DE TELEVIGILANCIA PARA LA JUNTA DE VECINOS BARROS ARANA N°2</v>
          </cell>
          <cell r="G126" t="str">
            <v>JUNTA DE VECINOS NO. 2 BARROS ARANA</v>
          </cell>
          <cell r="H126" t="str">
            <v>HABILITADO</v>
          </cell>
          <cell r="I126" t="str">
            <v>Validada</v>
          </cell>
          <cell r="J126">
            <v>42787.667384259257</v>
          </cell>
          <cell r="K126">
            <v>43288</v>
          </cell>
          <cell r="L126" t="str">
            <v>DIRECTIVA VIGENTE</v>
          </cell>
          <cell r="M126" t="str">
            <v>OK</v>
          </cell>
          <cell r="N126" t="str">
            <v>OK</v>
          </cell>
          <cell r="O126">
            <v>0</v>
          </cell>
          <cell r="P126">
            <v>118</v>
          </cell>
          <cell r="Q126">
            <v>0</v>
          </cell>
          <cell r="R126" t="str">
            <v>Barros Arana 1196</v>
          </cell>
          <cell r="S126" t="str">
            <v>Iquique</v>
          </cell>
          <cell r="T126" t="str">
            <v>Iquique</v>
          </cell>
          <cell r="U126">
            <v>0</v>
          </cell>
          <cell r="V126">
            <v>75129758</v>
          </cell>
          <cell r="W126" t="str">
            <v>juntadevecinos2barrosarana@gmail.com</v>
          </cell>
          <cell r="X126">
            <v>0</v>
          </cell>
          <cell r="Y126">
            <v>42192</v>
          </cell>
          <cell r="Z126">
            <v>43288</v>
          </cell>
          <cell r="AA126">
            <v>32889</v>
          </cell>
          <cell r="AB126">
            <v>1366075794</v>
          </cell>
          <cell r="AC126" t="str">
            <v>Junta de Vecinos No. 2 Barros Arana</v>
          </cell>
          <cell r="AD126" t="str">
            <v>BANCO ESTADO DE CHILE</v>
          </cell>
          <cell r="AE126" t="str">
            <v>CUENTA DE AHORROS</v>
          </cell>
          <cell r="AF126">
            <v>0</v>
          </cell>
          <cell r="AG126" t="str">
            <v>HABILITADO</v>
          </cell>
          <cell r="AH126" t="str">
            <v>Silvia de Carmen Prieto Garate</v>
          </cell>
          <cell r="AI126" t="str">
            <v>6.544.946-3</v>
          </cell>
          <cell r="AJ126" t="str">
            <v>Barros Arana 1158</v>
          </cell>
          <cell r="AK126">
            <v>0</v>
          </cell>
          <cell r="AL126">
            <v>75129758</v>
          </cell>
          <cell r="AM126" t="str">
            <v>silviaprietog@gmail.com</v>
          </cell>
          <cell r="AN126" t="str">
            <v xml:space="preserve"> </v>
          </cell>
          <cell r="AO126" t="str">
            <v>NO</v>
          </cell>
          <cell r="AP126">
            <v>0</v>
          </cell>
          <cell r="AQ126" t="str">
            <v>HABILITADO</v>
          </cell>
          <cell r="AR126" t="str">
            <v xml:space="preserve">SILVIA DEL CARMEN PRIETO GARATE </v>
          </cell>
          <cell r="AS126" t="str">
            <v>6.544.948-3</v>
          </cell>
          <cell r="AT126" t="str">
            <v>BARROS ARANA 1196</v>
          </cell>
          <cell r="AU126">
            <v>0</v>
          </cell>
          <cell r="AV126">
            <v>975129758</v>
          </cell>
          <cell r="AW126" t="str">
            <v>SILVIAPRIETOG@GMAIL.COM</v>
          </cell>
          <cell r="AX126">
            <v>0</v>
          </cell>
          <cell r="AY126" t="str">
            <v>NO</v>
          </cell>
          <cell r="AZ126">
            <v>0</v>
          </cell>
          <cell r="BA126">
            <v>0</v>
          </cell>
          <cell r="BB126">
            <v>0</v>
          </cell>
          <cell r="BC126">
            <v>0</v>
          </cell>
          <cell r="BD126">
            <v>0</v>
          </cell>
          <cell r="BE126">
            <v>0</v>
          </cell>
          <cell r="BF126">
            <v>0</v>
          </cell>
          <cell r="BG126">
            <v>0</v>
          </cell>
          <cell r="BH126" t="str">
            <v>IQUIQUE</v>
          </cell>
          <cell r="BI126" t="str">
            <v>IQUIQUE</v>
          </cell>
          <cell r="BJ126" t="str">
            <v>SECTOR BARROS ARANA JUNTA DE VECINOS</v>
          </cell>
          <cell r="BK126">
            <v>150</v>
          </cell>
          <cell r="BL126">
            <v>150</v>
          </cell>
          <cell r="BM126">
            <v>0</v>
          </cell>
          <cell r="BN126" t="str">
            <v>NUEVO</v>
          </cell>
          <cell r="BO126" t="str">
            <v>SITUACIONAL</v>
          </cell>
          <cell r="BP126" t="str">
            <v>CAMARAS</v>
          </cell>
          <cell r="BQ126">
            <v>0</v>
          </cell>
          <cell r="BR126">
            <v>6</v>
          </cell>
          <cell r="BS126">
            <v>42948</v>
          </cell>
          <cell r="BT126">
            <v>43101</v>
          </cell>
          <cell r="BU126" t="str">
            <v xml:space="preserve">INSTALACIÓN DE CAMARA DE VIGILANCIA PARA PREVENCIÓN Y PROTECCIÓN DE DELITOS </v>
          </cell>
          <cell r="BV126">
            <v>0</v>
          </cell>
          <cell r="BW126">
            <v>8000000</v>
          </cell>
          <cell r="BX126">
            <v>0</v>
          </cell>
          <cell r="BY126">
            <v>0</v>
          </cell>
          <cell r="BZ126">
            <v>8000000</v>
          </cell>
          <cell r="CA126">
            <v>0</v>
          </cell>
          <cell r="CB126" t="str">
            <v>TECHMEN INGENIERIA LTDA.</v>
          </cell>
          <cell r="CC126" t="str">
            <v>NO REGISTRA</v>
          </cell>
          <cell r="CD126">
            <v>7775000</v>
          </cell>
          <cell r="CE126" t="str">
            <v>SI</v>
          </cell>
          <cell r="CF126">
            <v>0</v>
          </cell>
          <cell r="CG126">
            <v>0</v>
          </cell>
          <cell r="CH126">
            <v>0</v>
          </cell>
          <cell r="CI126" t="str">
            <v>INADMISIBLE</v>
          </cell>
          <cell r="CJ126" t="str">
            <v>NO INCORPORA CERTIFICADO DE VIGENCIA DE LA CUENTA BANCARIA</v>
          </cell>
          <cell r="CK126">
            <v>0</v>
          </cell>
          <cell r="CL126">
            <v>0</v>
          </cell>
          <cell r="CM126">
            <v>0</v>
          </cell>
          <cell r="CN126" t="str">
            <v>NO</v>
          </cell>
          <cell r="CO126">
            <v>0</v>
          </cell>
          <cell r="CP126">
            <v>0</v>
          </cell>
          <cell r="CQ126">
            <v>0</v>
          </cell>
          <cell r="CR126">
            <v>0</v>
          </cell>
          <cell r="CS126">
            <v>0</v>
          </cell>
          <cell r="CT126">
            <v>0</v>
          </cell>
          <cell r="CU126">
            <v>0</v>
          </cell>
          <cell r="CV126">
            <v>0</v>
          </cell>
          <cell r="CW126">
            <v>0</v>
          </cell>
          <cell r="CX126">
            <v>0</v>
          </cell>
          <cell r="CY126" t="str">
            <v/>
          </cell>
          <cell r="CZ126" t="str">
            <v>INADMISIBLE</v>
          </cell>
          <cell r="DA126">
            <v>0</v>
          </cell>
          <cell r="DB126">
            <v>0</v>
          </cell>
          <cell r="DC126">
            <v>0</v>
          </cell>
          <cell r="DD126">
            <v>0</v>
          </cell>
          <cell r="DE126">
            <v>0</v>
          </cell>
          <cell r="DF126">
            <v>0</v>
          </cell>
          <cell r="DG126" t="str">
            <v/>
          </cell>
          <cell r="DH126" t="str">
            <v/>
          </cell>
          <cell r="DI126">
            <v>0</v>
          </cell>
          <cell r="DJ126">
            <v>0</v>
          </cell>
          <cell r="DK126">
            <v>0</v>
          </cell>
          <cell r="DL126">
            <v>0</v>
          </cell>
          <cell r="DM126">
            <v>0</v>
          </cell>
          <cell r="DN126">
            <v>118</v>
          </cell>
          <cell r="DO126" t="str">
            <v>INADMISIBLE</v>
          </cell>
          <cell r="DP126">
            <v>0</v>
          </cell>
          <cell r="DQ126">
            <v>0</v>
          </cell>
        </row>
        <row r="127">
          <cell r="D127">
            <v>119</v>
          </cell>
          <cell r="E127" t="str">
            <v>65.067.756-0</v>
          </cell>
          <cell r="F127" t="str">
            <v>INSTALACIÓN DE CAMARAS DE TELEVIGILANCIA DEL CENTRO DE IQUIQUE</v>
          </cell>
          <cell r="G127" t="str">
            <v>ORGANIZACION NO GUBERNAMENTAL DE DESARROLLO CORPORACION DE ASOCIACIONES SOCIALES C.A.O.S</v>
          </cell>
          <cell r="H127" t="str">
            <v>HABILITADO</v>
          </cell>
          <cell r="I127" t="str">
            <v>Grabado</v>
          </cell>
          <cell r="J127">
            <v>42874.407326388886</v>
          </cell>
          <cell r="K127">
            <v>43131</v>
          </cell>
          <cell r="L127" t="str">
            <v>DIRECTIVA VIGENTE</v>
          </cell>
          <cell r="M127" t="str">
            <v>OK</v>
          </cell>
          <cell r="N127" t="str">
            <v>OK</v>
          </cell>
          <cell r="O127">
            <v>0</v>
          </cell>
          <cell r="P127">
            <v>119</v>
          </cell>
          <cell r="Q127">
            <v>0</v>
          </cell>
          <cell r="R127" t="str">
            <v>Obispo Labbe 432</v>
          </cell>
          <cell r="S127" t="str">
            <v>Iquique</v>
          </cell>
          <cell r="T127" t="str">
            <v>Iquique</v>
          </cell>
          <cell r="U127">
            <v>0</v>
          </cell>
          <cell r="V127">
            <v>992978305</v>
          </cell>
          <cell r="W127" t="str">
            <v>ongcaoschile@gmail.com</v>
          </cell>
          <cell r="X127">
            <v>0</v>
          </cell>
          <cell r="Y127">
            <v>41305</v>
          </cell>
          <cell r="Z127">
            <v>43131</v>
          </cell>
          <cell r="AA127">
            <v>41354</v>
          </cell>
          <cell r="AB127">
            <v>0</v>
          </cell>
          <cell r="AC127" t="str">
            <v>Organizacion no gubernamental de desarrollo corporacion de asociaciones sociales C.A.O.S</v>
          </cell>
          <cell r="AD127" t="str">
            <v>COOPEUCH</v>
          </cell>
          <cell r="AE127" t="str">
            <v>CUENTA DE AHORROS</v>
          </cell>
          <cell r="AF127">
            <v>0</v>
          </cell>
          <cell r="AG127" t="str">
            <v>HABILITADO</v>
          </cell>
          <cell r="AH127" t="str">
            <v>Mario Alzamora Bernazar</v>
          </cell>
          <cell r="AI127" t="str">
            <v>12.220.921-0</v>
          </cell>
          <cell r="AJ127" t="str">
            <v>Galvarino 1590</v>
          </cell>
          <cell r="AK127">
            <v>0</v>
          </cell>
          <cell r="AL127">
            <v>992978305</v>
          </cell>
          <cell r="AM127" t="str">
            <v>mayerkoalza@gmail.com</v>
          </cell>
          <cell r="AN127" t="str">
            <v xml:space="preserve"> </v>
          </cell>
          <cell r="AO127" t="str">
            <v>NO</v>
          </cell>
          <cell r="AP127">
            <v>0</v>
          </cell>
          <cell r="AQ127" t="str">
            <v>HABILITADO</v>
          </cell>
          <cell r="AR127" t="str">
            <v>BIEROCHKA AYLEEN CORREA GOMEZ</v>
          </cell>
          <cell r="AS127" t="str">
            <v>18.900.011-1</v>
          </cell>
          <cell r="AT127" t="str">
            <v>COND. PADRE HURTADO RIQUELME 911 BLOCK - D DEPTO 42</v>
          </cell>
          <cell r="AU127">
            <v>0</v>
          </cell>
          <cell r="AV127">
            <v>9968677568</v>
          </cell>
          <cell r="AW127" t="str">
            <v>BIERA.CORREA174@GMAIL.COM</v>
          </cell>
          <cell r="AX127">
            <v>0</v>
          </cell>
          <cell r="AY127" t="str">
            <v>SI</v>
          </cell>
          <cell r="AZ127">
            <v>0</v>
          </cell>
          <cell r="BA127" t="str">
            <v>MARIA FERNANDA GOMEZ COLLAO</v>
          </cell>
          <cell r="BB127" t="str">
            <v>11.343.288-8</v>
          </cell>
          <cell r="BC127" t="str">
            <v>OBISPO LABBE 795</v>
          </cell>
          <cell r="BD127">
            <v>0</v>
          </cell>
          <cell r="BE127">
            <v>986793181</v>
          </cell>
          <cell r="BF127" t="str">
            <v>MARIAFGOMEZCOLLA@GMAIL.COM</v>
          </cell>
          <cell r="BG127">
            <v>0</v>
          </cell>
          <cell r="BH127" t="str">
            <v>IQUIQUE</v>
          </cell>
          <cell r="BI127" t="str">
            <v>IQUIQUE</v>
          </cell>
          <cell r="BJ127" t="str">
            <v xml:space="preserve"> JV. CENTRAL Y JV. MORRO</v>
          </cell>
          <cell r="BK127">
            <v>300</v>
          </cell>
          <cell r="BL127">
            <v>300</v>
          </cell>
          <cell r="BM127">
            <v>0</v>
          </cell>
          <cell r="BN127" t="str">
            <v>NUEVO</v>
          </cell>
          <cell r="BO127" t="str">
            <v>SITUACIONAL</v>
          </cell>
          <cell r="BP127" t="str">
            <v>CAMARAS</v>
          </cell>
          <cell r="BQ127">
            <v>0</v>
          </cell>
          <cell r="BR127">
            <v>6</v>
          </cell>
          <cell r="BS127">
            <v>42948</v>
          </cell>
          <cell r="BT127">
            <v>43101</v>
          </cell>
          <cell r="BU127" t="str">
            <v xml:space="preserve">INSTALACIÓN DE CAMARA DE VIGILANCIA PARA PREVENCIÓN Y PROTECCIÓN DE DELITOS </v>
          </cell>
          <cell r="BV127">
            <v>0</v>
          </cell>
          <cell r="BW127">
            <v>16045403</v>
          </cell>
          <cell r="BX127">
            <v>0</v>
          </cell>
          <cell r="BY127">
            <v>0</v>
          </cell>
          <cell r="BZ127">
            <v>16045403</v>
          </cell>
          <cell r="CA127">
            <v>0</v>
          </cell>
          <cell r="CB127" t="str">
            <v>TECHMEN INGENIERIA LTDA.</v>
          </cell>
          <cell r="CC127" t="str">
            <v>NO REGISTRA</v>
          </cell>
          <cell r="CD127">
            <v>10000000</v>
          </cell>
          <cell r="CE127" t="str">
            <v>NO</v>
          </cell>
          <cell r="CF127">
            <v>0</v>
          </cell>
          <cell r="CG127">
            <v>0</v>
          </cell>
          <cell r="CH127">
            <v>0</v>
          </cell>
          <cell r="CI127" t="str">
            <v>INADMISIBLE</v>
          </cell>
          <cell r="CJ127" t="str">
            <v>NO INCORPORA CERTIFICADO DE VIGENCIA DE LA CUENTA BANCARIA</v>
          </cell>
          <cell r="CK127">
            <v>0</v>
          </cell>
          <cell r="CL127">
            <v>0</v>
          </cell>
          <cell r="CM127">
            <v>0</v>
          </cell>
          <cell r="CN127" t="str">
            <v>NO</v>
          </cell>
          <cell r="CO127">
            <v>0</v>
          </cell>
          <cell r="CP127">
            <v>0</v>
          </cell>
          <cell r="CQ127">
            <v>0</v>
          </cell>
          <cell r="CR127">
            <v>0</v>
          </cell>
          <cell r="CS127">
            <v>0</v>
          </cell>
          <cell r="CT127">
            <v>0</v>
          </cell>
          <cell r="CU127">
            <v>0</v>
          </cell>
          <cell r="CV127">
            <v>0</v>
          </cell>
          <cell r="CW127">
            <v>0</v>
          </cell>
          <cell r="CX127">
            <v>0</v>
          </cell>
          <cell r="CY127" t="str">
            <v/>
          </cell>
          <cell r="CZ127" t="str">
            <v>INADMISIBLE</v>
          </cell>
          <cell r="DA127">
            <v>0</v>
          </cell>
          <cell r="DB127">
            <v>0</v>
          </cell>
          <cell r="DC127">
            <v>0</v>
          </cell>
          <cell r="DD127">
            <v>0</v>
          </cell>
          <cell r="DE127">
            <v>0</v>
          </cell>
          <cell r="DF127">
            <v>0</v>
          </cell>
          <cell r="DG127" t="str">
            <v/>
          </cell>
          <cell r="DH127" t="str">
            <v/>
          </cell>
          <cell r="DI127">
            <v>0</v>
          </cell>
          <cell r="DJ127">
            <v>0</v>
          </cell>
          <cell r="DK127">
            <v>0</v>
          </cell>
          <cell r="DL127">
            <v>0</v>
          </cell>
          <cell r="DM127">
            <v>0</v>
          </cell>
          <cell r="DN127">
            <v>119</v>
          </cell>
          <cell r="DO127" t="str">
            <v>INADMISIBLE</v>
          </cell>
          <cell r="DP127">
            <v>0</v>
          </cell>
          <cell r="DQ127">
            <v>0</v>
          </cell>
        </row>
        <row r="128">
          <cell r="D128">
            <v>120</v>
          </cell>
          <cell r="E128" t="str">
            <v>65.044.594-5</v>
          </cell>
          <cell r="F128" t="str">
            <v>INSTALACIÓN DE CAMARAS DE TELEVIGILANCIA PARA LA JUNTA DE VECINOS GRUMETE BOLADOS</v>
          </cell>
          <cell r="G128" t="str">
            <v>JUNTA VECINAL GRUMETE BOLADOS 26</v>
          </cell>
          <cell r="H128" t="str">
            <v>HABILITADO</v>
          </cell>
          <cell r="I128" t="str">
            <v>Grabado</v>
          </cell>
          <cell r="J128">
            <v>42741.426793981482</v>
          </cell>
          <cell r="K128">
            <v>42456</v>
          </cell>
          <cell r="L128" t="str">
            <v>DIRECTIVA VIGENTE</v>
          </cell>
          <cell r="M128" t="str">
            <v>OK</v>
          </cell>
          <cell r="N128" t="str">
            <v>OK</v>
          </cell>
          <cell r="O128">
            <v>0</v>
          </cell>
          <cell r="P128">
            <v>120</v>
          </cell>
          <cell r="Q128">
            <v>0</v>
          </cell>
          <cell r="R128" t="str">
            <v>21 DE MAYO 454</v>
          </cell>
          <cell r="S128" t="str">
            <v>Iquique</v>
          </cell>
          <cell r="T128" t="str">
            <v>Iquique</v>
          </cell>
          <cell r="U128">
            <v>0</v>
          </cell>
          <cell r="V128">
            <v>998490979</v>
          </cell>
          <cell r="W128" t="str">
            <v>jjvvgrumetebolados@gmail.com</v>
          </cell>
          <cell r="X128">
            <v>0</v>
          </cell>
          <cell r="Y128">
            <v>41727</v>
          </cell>
          <cell r="Z128">
            <v>42456</v>
          </cell>
          <cell r="AA128">
            <v>27823</v>
          </cell>
          <cell r="AB128">
            <v>1366156964</v>
          </cell>
          <cell r="AC128" t="str">
            <v>Junta de Vecinos Grumete Bolados N° 26</v>
          </cell>
          <cell r="AD128" t="str">
            <v>BANCO ESTADO DE CHILE</v>
          </cell>
          <cell r="AE128" t="str">
            <v>CUENTA DE AHORROS</v>
          </cell>
          <cell r="AF128">
            <v>0</v>
          </cell>
          <cell r="AG128" t="str">
            <v>HABILITADO</v>
          </cell>
          <cell r="AH128" t="str">
            <v>NELIDA SUSANA DAVILA VARAS</v>
          </cell>
          <cell r="AI128" t="str">
            <v>10.029.135-5</v>
          </cell>
          <cell r="AJ128" t="str">
            <v>21 de mayo # 804</v>
          </cell>
          <cell r="AK128">
            <v>0</v>
          </cell>
          <cell r="AL128">
            <v>998490979</v>
          </cell>
          <cell r="AM128" t="str">
            <v>jjvvgrumetebolados@gmail.com</v>
          </cell>
          <cell r="AN128" t="str">
            <v xml:space="preserve"> </v>
          </cell>
          <cell r="AO128" t="str">
            <v>NO</v>
          </cell>
          <cell r="AP128">
            <v>0</v>
          </cell>
          <cell r="AQ128" t="str">
            <v>HABILITADO</v>
          </cell>
          <cell r="AR128" t="str">
            <v xml:space="preserve">NELIDA SUSANA DAVILA VARAS </v>
          </cell>
          <cell r="AS128" t="str">
            <v>10.029.135-5</v>
          </cell>
          <cell r="AT128" t="str">
            <v>21 DE MAYO</v>
          </cell>
          <cell r="AU128">
            <v>0</v>
          </cell>
          <cell r="AV128">
            <v>998490979</v>
          </cell>
          <cell r="AW128" t="str">
            <v>SUSYDAVILA.21.@GMAIL.COM</v>
          </cell>
          <cell r="AX128">
            <v>0</v>
          </cell>
          <cell r="AY128" t="str">
            <v>NO</v>
          </cell>
          <cell r="AZ128">
            <v>0</v>
          </cell>
          <cell r="BA128">
            <v>0</v>
          </cell>
          <cell r="BB128">
            <v>0</v>
          </cell>
          <cell r="BC128">
            <v>0</v>
          </cell>
          <cell r="BD128">
            <v>0</v>
          </cell>
          <cell r="BE128">
            <v>0</v>
          </cell>
          <cell r="BF128">
            <v>0</v>
          </cell>
          <cell r="BG128">
            <v>0</v>
          </cell>
          <cell r="BH128" t="str">
            <v>IQUIQUE</v>
          </cell>
          <cell r="BI128" t="str">
            <v>IQUIQUE</v>
          </cell>
          <cell r="BJ128" t="str">
            <v>JV. GRUMETE BOLADOS</v>
          </cell>
          <cell r="BK128">
            <v>150</v>
          </cell>
          <cell r="BL128">
            <v>150</v>
          </cell>
          <cell r="BM128">
            <v>0</v>
          </cell>
          <cell r="BN128" t="str">
            <v>NUEVO</v>
          </cell>
          <cell r="BO128" t="str">
            <v>SITUACIONAL</v>
          </cell>
          <cell r="BP128" t="str">
            <v>CAMARAS</v>
          </cell>
          <cell r="BQ128">
            <v>0</v>
          </cell>
          <cell r="BR128">
            <v>6</v>
          </cell>
          <cell r="BS128">
            <v>42948</v>
          </cell>
          <cell r="BT128">
            <v>43101</v>
          </cell>
          <cell r="BU128" t="str">
            <v xml:space="preserve">INSTALACIÓN DE CAMARA DE VIGILANCIA PARA PREVENCIÓN Y PROTECCIÓN DE DELITOS </v>
          </cell>
          <cell r="BV128">
            <v>0</v>
          </cell>
          <cell r="BW128">
            <v>8000000</v>
          </cell>
          <cell r="BX128">
            <v>0</v>
          </cell>
          <cell r="BY128">
            <v>0</v>
          </cell>
          <cell r="BZ128">
            <v>8000000</v>
          </cell>
          <cell r="CA128">
            <v>0</v>
          </cell>
          <cell r="CB128" t="str">
            <v>TECHMEN INGENIERIA LTDA.</v>
          </cell>
          <cell r="CC128" t="str">
            <v>NO REGISTRA</v>
          </cell>
          <cell r="CD128">
            <v>7775000</v>
          </cell>
          <cell r="CE128" t="str">
            <v>SI</v>
          </cell>
          <cell r="CF128">
            <v>0</v>
          </cell>
          <cell r="CG128">
            <v>0</v>
          </cell>
          <cell r="CH128">
            <v>0</v>
          </cell>
          <cell r="CI128" t="str">
            <v>INADMISIBLE</v>
          </cell>
          <cell r="CJ128" t="str">
            <v>NO INCORPORA CERTIFICADO DE VIGENCIA DE LA CUENTA BANCARIA</v>
          </cell>
          <cell r="CK128">
            <v>0</v>
          </cell>
          <cell r="CL128">
            <v>0</v>
          </cell>
          <cell r="CM128">
            <v>0</v>
          </cell>
          <cell r="CN128" t="str">
            <v>NO</v>
          </cell>
          <cell r="CO128">
            <v>0</v>
          </cell>
          <cell r="CP128">
            <v>0</v>
          </cell>
          <cell r="CQ128">
            <v>0</v>
          </cell>
          <cell r="CR128">
            <v>0</v>
          </cell>
          <cell r="CS128">
            <v>0</v>
          </cell>
          <cell r="CT128">
            <v>0</v>
          </cell>
          <cell r="CU128">
            <v>0</v>
          </cell>
          <cell r="CV128">
            <v>0</v>
          </cell>
          <cell r="CW128">
            <v>0</v>
          </cell>
          <cell r="CX128">
            <v>0</v>
          </cell>
          <cell r="CY128" t="str">
            <v/>
          </cell>
          <cell r="CZ128" t="str">
            <v>INADMISIBLE</v>
          </cell>
          <cell r="DA128">
            <v>0</v>
          </cell>
          <cell r="DB128">
            <v>0</v>
          </cell>
          <cell r="DC128">
            <v>0</v>
          </cell>
          <cell r="DD128">
            <v>0</v>
          </cell>
          <cell r="DE128">
            <v>0</v>
          </cell>
          <cell r="DF128">
            <v>0</v>
          </cell>
          <cell r="DG128" t="str">
            <v/>
          </cell>
          <cell r="DH128" t="str">
            <v/>
          </cell>
          <cell r="DI128">
            <v>0</v>
          </cell>
          <cell r="DJ128">
            <v>0</v>
          </cell>
          <cell r="DK128">
            <v>0</v>
          </cell>
          <cell r="DL128">
            <v>0</v>
          </cell>
          <cell r="DM128">
            <v>0</v>
          </cell>
          <cell r="DN128">
            <v>120</v>
          </cell>
          <cell r="DO128" t="str">
            <v>INADMISIBLE</v>
          </cell>
          <cell r="DP128">
            <v>0</v>
          </cell>
          <cell r="DQ128">
            <v>0</v>
          </cell>
        </row>
        <row r="129">
          <cell r="D129">
            <v>121</v>
          </cell>
          <cell r="E129" t="str">
            <v>74.664.400-0</v>
          </cell>
          <cell r="F129" t="str">
            <v>LA LUZ BRINDA PROTECCIÓN TRANQUILIDAD Y ALEGRÍA A LA COMUNIDAD DE SIBAYA</v>
          </cell>
          <cell r="G129" t="str">
            <v>JUNTA VECINAL N 9 DE SIBAYA</v>
          </cell>
          <cell r="H129" t="str">
            <v>HABILITADO</v>
          </cell>
          <cell r="I129" t="str">
            <v>Validada</v>
          </cell>
          <cell r="J129">
            <v>42885.3984837963</v>
          </cell>
          <cell r="K129">
            <v>43383</v>
          </cell>
          <cell r="L129" t="str">
            <v>DIRECTIVA VIGENTE</v>
          </cell>
          <cell r="M129" t="str">
            <v>OK</v>
          </cell>
          <cell r="N129" t="str">
            <v>OK</v>
          </cell>
          <cell r="O129">
            <v>0</v>
          </cell>
          <cell r="P129">
            <v>121</v>
          </cell>
          <cell r="Q129">
            <v>0</v>
          </cell>
          <cell r="R129" t="str">
            <v>SIBAYA s/n</v>
          </cell>
          <cell r="S129" t="str">
            <v>Tamarugal</v>
          </cell>
          <cell r="T129" t="str">
            <v>Huara</v>
          </cell>
          <cell r="U129">
            <v>572444219</v>
          </cell>
          <cell r="V129">
            <v>978876755</v>
          </cell>
          <cell r="W129" t="str">
            <v>juntadevecinosdesibaya@gmail.com</v>
          </cell>
          <cell r="X129">
            <v>0</v>
          </cell>
          <cell r="Y129">
            <v>42287</v>
          </cell>
          <cell r="Z129">
            <v>43383</v>
          </cell>
          <cell r="AA129">
            <v>32925</v>
          </cell>
          <cell r="AB129">
            <v>1366034044</v>
          </cell>
          <cell r="AC129" t="str">
            <v>JUNTA DE VECINOS N9 DE SIBAYA</v>
          </cell>
          <cell r="AD129" t="str">
            <v>BANCO ESTADO DE CHILE</v>
          </cell>
          <cell r="AE129" t="str">
            <v>CUENTA DE AHORROS</v>
          </cell>
          <cell r="AF129">
            <v>0</v>
          </cell>
          <cell r="AG129" t="str">
            <v>HABILITADO</v>
          </cell>
          <cell r="AH129" t="str">
            <v>DIMAS VILCA TICUNA</v>
          </cell>
          <cell r="AI129" t="str">
            <v>4.454.936-0</v>
          </cell>
          <cell r="AJ129" t="str">
            <v>SIBAYA s/n</v>
          </cell>
          <cell r="AK129">
            <v>572444219</v>
          </cell>
          <cell r="AL129">
            <v>978876755</v>
          </cell>
          <cell r="AM129" t="str">
            <v>juntadevecinosdesibaya@gmail.com</v>
          </cell>
          <cell r="AN129" t="str">
            <v xml:space="preserve"> </v>
          </cell>
          <cell r="AO129" t="str">
            <v>NO</v>
          </cell>
          <cell r="AP129">
            <v>0</v>
          </cell>
          <cell r="AQ129" t="str">
            <v>HABILITADO</v>
          </cell>
          <cell r="AR129" t="str">
            <v>DIMAS VILCA TICUNA</v>
          </cell>
          <cell r="AS129" t="str">
            <v>4.454.936-0</v>
          </cell>
          <cell r="AT129">
            <v>0</v>
          </cell>
          <cell r="AU129">
            <v>0</v>
          </cell>
          <cell r="AV129">
            <v>0</v>
          </cell>
          <cell r="AW129">
            <v>0</v>
          </cell>
          <cell r="AX129">
            <v>0</v>
          </cell>
          <cell r="AY129" t="str">
            <v>NO</v>
          </cell>
          <cell r="AZ129">
            <v>0</v>
          </cell>
          <cell r="BA129">
            <v>0</v>
          </cell>
          <cell r="BB129">
            <v>0</v>
          </cell>
          <cell r="BC129">
            <v>0</v>
          </cell>
          <cell r="BD129">
            <v>0</v>
          </cell>
          <cell r="BE129">
            <v>0</v>
          </cell>
          <cell r="BF129">
            <v>0</v>
          </cell>
          <cell r="BG129">
            <v>0</v>
          </cell>
          <cell r="BH129" t="str">
            <v>TAMARUGAL</v>
          </cell>
          <cell r="BI129" t="str">
            <v>HUARA</v>
          </cell>
          <cell r="BJ129">
            <v>0</v>
          </cell>
          <cell r="BK129">
            <v>0</v>
          </cell>
          <cell r="BL129">
            <v>0</v>
          </cell>
          <cell r="BM129" t="e">
            <v>#DIV/0!</v>
          </cell>
          <cell r="BN129" t="str">
            <v>NUEVO</v>
          </cell>
          <cell r="BO129" t="str">
            <v>SITUACIONAL</v>
          </cell>
          <cell r="BP129" t="str">
            <v>ILUMINACIÓN</v>
          </cell>
          <cell r="BQ129">
            <v>0</v>
          </cell>
          <cell r="BR129" t="str">
            <v>INGRESAR SOLO NUMERO DE CANTIDAD DE MESES A EJECUTAR</v>
          </cell>
          <cell r="BS129" t="str">
            <v>INGRESAR FECHA</v>
          </cell>
          <cell r="BT129" t="e">
            <v>#VALUE!</v>
          </cell>
          <cell r="BU129" t="str">
            <v>IMPLEMENTAR LUMINARIAS SOLARES EN ESPACIOS PUBLICOS DE LA LOCALIDAD DE SIBAYA</v>
          </cell>
          <cell r="BV129">
            <v>0</v>
          </cell>
          <cell r="BW129">
            <v>18470000</v>
          </cell>
          <cell r="BX129">
            <v>2650000</v>
          </cell>
          <cell r="BY129">
            <v>0</v>
          </cell>
          <cell r="BZ129">
            <v>21120000</v>
          </cell>
          <cell r="CA129">
            <v>0</v>
          </cell>
          <cell r="CB129" t="str">
            <v>SOLAR AVALOS</v>
          </cell>
          <cell r="CC129" t="str">
            <v>OSCAR ESTAY AVALOS</v>
          </cell>
          <cell r="CD129">
            <v>17600000</v>
          </cell>
          <cell r="CE129" t="str">
            <v>SI</v>
          </cell>
          <cell r="CF129">
            <v>0</v>
          </cell>
          <cell r="CG129">
            <v>0</v>
          </cell>
          <cell r="CH129">
            <v>0</v>
          </cell>
          <cell r="CI129" t="str">
            <v>ADMISIBLE</v>
          </cell>
          <cell r="CJ129" t="str">
            <v>SIN OBSERVACIONES DE ADMISIBILIDAD</v>
          </cell>
          <cell r="CK129">
            <v>0</v>
          </cell>
          <cell r="CL129">
            <v>0</v>
          </cell>
          <cell r="CM129">
            <v>0</v>
          </cell>
          <cell r="CN129" t="str">
            <v>NO</v>
          </cell>
          <cell r="CO129">
            <v>0</v>
          </cell>
          <cell r="CP129">
            <v>0</v>
          </cell>
          <cell r="CQ129" t="str">
            <v>NO</v>
          </cell>
          <cell r="CR129" t="str">
            <v>RENE LAMBERT</v>
          </cell>
          <cell r="CS12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CT129" t="str">
            <v>SITUACIONAL</v>
          </cell>
          <cell r="CU129" t="str">
            <v>Tamarugal</v>
          </cell>
          <cell r="CV129">
            <v>18470000</v>
          </cell>
          <cell r="CW129">
            <v>18470000</v>
          </cell>
          <cell r="CX129">
            <v>0</v>
          </cell>
          <cell r="CY129">
            <v>0.70150000000000001</v>
          </cell>
          <cell r="CZ129" t="str">
            <v>ELEGIBLE</v>
          </cell>
          <cell r="DA129">
            <v>0</v>
          </cell>
          <cell r="DB129">
            <v>18470000</v>
          </cell>
          <cell r="DC129">
            <v>10000000</v>
          </cell>
          <cell r="DD129">
            <v>8470000</v>
          </cell>
          <cell r="DE129" t="str">
            <v>ADJUDICADO</v>
          </cell>
          <cell r="DF129">
            <v>0</v>
          </cell>
          <cell r="DG129" t="str">
            <v/>
          </cell>
          <cell r="DH129">
            <v>10000000</v>
          </cell>
          <cell r="DI129">
            <v>0</v>
          </cell>
          <cell r="DJ129" t="str">
            <v>ENTREGADO</v>
          </cell>
          <cell r="DK129">
            <v>0</v>
          </cell>
          <cell r="DL129">
            <v>0</v>
          </cell>
          <cell r="DM129">
            <v>0</v>
          </cell>
          <cell r="DN129">
            <v>121</v>
          </cell>
          <cell r="DO129" t="str">
            <v>ENTREGADO</v>
          </cell>
          <cell r="DP129">
            <v>0</v>
          </cell>
          <cell r="DQ129">
            <v>0</v>
          </cell>
        </row>
        <row r="130">
          <cell r="D130">
            <v>122</v>
          </cell>
          <cell r="E130" t="str">
            <v>65.022.671-2</v>
          </cell>
          <cell r="F130" t="str">
            <v>CUIDANDO A NUESTROS VECINOS DE TAMARUGAL 2 CON CAMARAS DE SEGURIDAD</v>
          </cell>
          <cell r="G130" t="str">
            <v>JUNTA DE VECINOS TAMARUGAL 2 Nº43</v>
          </cell>
          <cell r="H130" t="str">
            <v>HABILITADO</v>
          </cell>
          <cell r="I130" t="str">
            <v>Validada</v>
          </cell>
          <cell r="J130">
            <v>42884.669432870367</v>
          </cell>
          <cell r="K130">
            <v>42989</v>
          </cell>
          <cell r="L130" t="str">
            <v>DIRECTIVA ESTÁ POR VENCER</v>
          </cell>
          <cell r="M130" t="str">
            <v>DIRECTIVA VENCE EL MES  9</v>
          </cell>
          <cell r="N130" t="str">
            <v>OK</v>
          </cell>
          <cell r="O130">
            <v>0</v>
          </cell>
          <cell r="P130">
            <v>122</v>
          </cell>
          <cell r="Q130">
            <v>0</v>
          </cell>
          <cell r="R130" t="str">
            <v>EL CARMELO 3213-A</v>
          </cell>
          <cell r="S130" t="str">
            <v>Iquique</v>
          </cell>
          <cell r="T130" t="str">
            <v>Iquique</v>
          </cell>
          <cell r="U130">
            <v>0</v>
          </cell>
          <cell r="V130">
            <v>56990180072</v>
          </cell>
          <cell r="W130" t="str">
            <v>jv.tamarugal@gmail.com</v>
          </cell>
          <cell r="X130">
            <v>0</v>
          </cell>
          <cell r="Y130">
            <v>41893</v>
          </cell>
          <cell r="Z130">
            <v>42989</v>
          </cell>
          <cell r="AA130">
            <v>33212</v>
          </cell>
          <cell r="AB130">
            <v>0</v>
          </cell>
          <cell r="AC130" t="str">
            <v>JUNTA DE VECINOS TAMARUGAL 2 Nº43</v>
          </cell>
          <cell r="AD130" t="str">
            <v>BANCO ESTADO DE CHILE</v>
          </cell>
          <cell r="AE130" t="str">
            <v>CUENTA DE AHORROS</v>
          </cell>
          <cell r="AF130">
            <v>0</v>
          </cell>
          <cell r="AG130" t="str">
            <v>HABILITADO</v>
          </cell>
          <cell r="AH130" t="str">
            <v>HILDA DEL CARMEN BURGOS SILVA</v>
          </cell>
          <cell r="AI130" t="str">
            <v>6.435.195-8</v>
          </cell>
          <cell r="AJ130" t="str">
            <v>EL CARMELO 3213-A</v>
          </cell>
          <cell r="AK130">
            <v>0</v>
          </cell>
          <cell r="AL130">
            <v>56990180072</v>
          </cell>
          <cell r="AM130" t="str">
            <v>j.v.tamarugal@gmail.com</v>
          </cell>
          <cell r="AN130" t="str">
            <v xml:space="preserve"> </v>
          </cell>
          <cell r="AO130" t="str">
            <v>NO</v>
          </cell>
          <cell r="AP130">
            <v>0</v>
          </cell>
          <cell r="AQ130" t="str">
            <v>HABILITADO</v>
          </cell>
          <cell r="AR130" t="str">
            <v>JUAN DELGADO LEYTON</v>
          </cell>
          <cell r="AS130" t="str">
            <v>4.204.272-2</v>
          </cell>
          <cell r="AT130">
            <v>0</v>
          </cell>
          <cell r="AU130">
            <v>0</v>
          </cell>
          <cell r="AV130">
            <v>0</v>
          </cell>
          <cell r="AW130">
            <v>0</v>
          </cell>
          <cell r="AX130">
            <v>0</v>
          </cell>
          <cell r="AY130" t="str">
            <v>NO</v>
          </cell>
          <cell r="AZ130">
            <v>0</v>
          </cell>
          <cell r="BA130">
            <v>0</v>
          </cell>
          <cell r="BB130">
            <v>0</v>
          </cell>
          <cell r="BC130">
            <v>0</v>
          </cell>
          <cell r="BD130">
            <v>0</v>
          </cell>
          <cell r="BE130">
            <v>0</v>
          </cell>
          <cell r="BF130">
            <v>0</v>
          </cell>
          <cell r="BG130">
            <v>0</v>
          </cell>
          <cell r="BH130" t="str">
            <v>IQUIQUE</v>
          </cell>
          <cell r="BI130" t="str">
            <v>IQUIQUE</v>
          </cell>
          <cell r="BJ130">
            <v>0</v>
          </cell>
          <cell r="BK130">
            <v>0</v>
          </cell>
          <cell r="BL130">
            <v>0</v>
          </cell>
          <cell r="BM130" t="e">
            <v>#DIV/0!</v>
          </cell>
          <cell r="BN130" t="str">
            <v>NUEVO</v>
          </cell>
          <cell r="BO130" t="str">
            <v>SITUACIONAL</v>
          </cell>
          <cell r="BP130" t="str">
            <v>CAMARAS</v>
          </cell>
          <cell r="BQ130">
            <v>0</v>
          </cell>
          <cell r="BR130">
            <v>6</v>
          </cell>
          <cell r="BS130">
            <v>42979</v>
          </cell>
          <cell r="BT130">
            <v>43160</v>
          </cell>
          <cell r="BU130">
            <v>0</v>
          </cell>
          <cell r="BV130">
            <v>0</v>
          </cell>
          <cell r="BW130">
            <v>8000000</v>
          </cell>
          <cell r="BX130">
            <v>0</v>
          </cell>
          <cell r="BY130">
            <v>0</v>
          </cell>
          <cell r="BZ130">
            <v>8000000</v>
          </cell>
          <cell r="CA130">
            <v>0</v>
          </cell>
          <cell r="CB130" t="str">
            <v>VILLA TELECOM</v>
          </cell>
          <cell r="CC130" t="str">
            <v>ANTOIO VILLAFAÑA VACIAN</v>
          </cell>
          <cell r="CD130">
            <v>7899999</v>
          </cell>
          <cell r="CE130" t="str">
            <v>SI</v>
          </cell>
          <cell r="CF130" t="str">
            <v>SI</v>
          </cell>
          <cell r="CG130">
            <v>0</v>
          </cell>
          <cell r="CH130">
            <v>0</v>
          </cell>
          <cell r="CI130" t="str">
            <v>ADMISIBLE</v>
          </cell>
          <cell r="CJ130" t="str">
            <v>SIN OBSERVACIONES DE ADMISIBILIDAD</v>
          </cell>
          <cell r="CK130">
            <v>0</v>
          </cell>
          <cell r="CL130">
            <v>0</v>
          </cell>
          <cell r="CM130">
            <v>0</v>
          </cell>
          <cell r="CN130" t="str">
            <v>NO</v>
          </cell>
          <cell r="CO130">
            <v>0</v>
          </cell>
          <cell r="CP130">
            <v>0</v>
          </cell>
          <cell r="CQ130" t="str">
            <v>NO</v>
          </cell>
          <cell r="CR130" t="str">
            <v>JORGE ESCALONA</v>
          </cell>
          <cell r="CS130" t="str">
            <v>1. NO SE EXHIBE COMPROMISO O PLAN DE MANTENIMIENTO. 
3. NO HAY CURRICULYM DEL PERSONAL TECNICO QUE INSTALARÁ LAS CAMARAS.</v>
          </cell>
          <cell r="CT130" t="str">
            <v>SITUACIONAL</v>
          </cell>
          <cell r="CU130" t="str">
            <v>Iquique</v>
          </cell>
          <cell r="CV130">
            <v>8000000</v>
          </cell>
          <cell r="CW130">
            <v>8000000</v>
          </cell>
          <cell r="CX130">
            <v>0</v>
          </cell>
          <cell r="CY130">
            <v>0.70000000000000007</v>
          </cell>
          <cell r="CZ130" t="str">
            <v>ELEGIBLE</v>
          </cell>
          <cell r="DA130">
            <v>0</v>
          </cell>
          <cell r="DB130">
            <v>8000000</v>
          </cell>
          <cell r="DC130">
            <v>8000000</v>
          </cell>
          <cell r="DD130">
            <v>0</v>
          </cell>
          <cell r="DE130" t="str">
            <v>NO ADJUDICADO</v>
          </cell>
          <cell r="DF130">
            <v>0</v>
          </cell>
          <cell r="DG130" t="str">
            <v/>
          </cell>
          <cell r="DH130" t="str">
            <v/>
          </cell>
          <cell r="DI130">
            <v>0</v>
          </cell>
          <cell r="DJ130">
            <v>0</v>
          </cell>
          <cell r="DK130">
            <v>0</v>
          </cell>
          <cell r="DL130">
            <v>0</v>
          </cell>
          <cell r="DM130">
            <v>0</v>
          </cell>
          <cell r="DN130">
            <v>122</v>
          </cell>
          <cell r="DO130" t="str">
            <v>NO ADJUDICADO</v>
          </cell>
          <cell r="DP130">
            <v>0</v>
          </cell>
          <cell r="DQ130">
            <v>0</v>
          </cell>
        </row>
        <row r="131">
          <cell r="D131">
            <v>123</v>
          </cell>
          <cell r="E131" t="str">
            <v>65.040.886-1</v>
          </cell>
          <cell r="F131" t="str">
            <v>CLARIDAD Y SEGURIDAD PARA LA JUNTA</v>
          </cell>
          <cell r="G131" t="str">
            <v>JUNTA DE VECINOS PLAZA BRASIL N° 21</v>
          </cell>
          <cell r="H131" t="str">
            <v>HABILITADO</v>
          </cell>
          <cell r="I131" t="str">
            <v>Validada</v>
          </cell>
          <cell r="J131">
            <v>42877.51390046296</v>
          </cell>
          <cell r="K131">
            <v>43248</v>
          </cell>
          <cell r="L131" t="str">
            <v>DIRECTIVA VIGENTE</v>
          </cell>
          <cell r="M131" t="str">
            <v>OK</v>
          </cell>
          <cell r="N131" t="str">
            <v>OK</v>
          </cell>
          <cell r="O131">
            <v>0</v>
          </cell>
          <cell r="P131">
            <v>123</v>
          </cell>
          <cell r="Q131">
            <v>0</v>
          </cell>
          <cell r="R131" t="str">
            <v>baquedano 1431</v>
          </cell>
          <cell r="S131" t="str">
            <v>Iquique</v>
          </cell>
          <cell r="T131" t="str">
            <v>Iquique</v>
          </cell>
          <cell r="U131">
            <v>572411017</v>
          </cell>
          <cell r="V131">
            <v>984790396</v>
          </cell>
          <cell r="W131" t="str">
            <v>plazabrasil_21@hotmail.com</v>
          </cell>
          <cell r="X131">
            <v>0</v>
          </cell>
          <cell r="Y131">
            <v>42152</v>
          </cell>
          <cell r="Z131">
            <v>43248</v>
          </cell>
          <cell r="AA131">
            <v>32926</v>
          </cell>
          <cell r="AB131">
            <v>2011033803</v>
          </cell>
          <cell r="AC131" t="str">
            <v>junta de vecinos plaza brasil</v>
          </cell>
          <cell r="AD131" t="str">
            <v>COOPEUCH</v>
          </cell>
          <cell r="AE131" t="str">
            <v>CUENTA DE AHORROS</v>
          </cell>
          <cell r="AF131">
            <v>0</v>
          </cell>
          <cell r="AG131" t="str">
            <v>HABILITADO</v>
          </cell>
          <cell r="AH131" t="str">
            <v>BETTY NELLY TERRAZAS SOZA</v>
          </cell>
          <cell r="AI131" t="str">
            <v>4.917.734-8</v>
          </cell>
          <cell r="AJ131" t="str">
            <v>BAQUEDANO 1431</v>
          </cell>
          <cell r="AK131">
            <v>984790396</v>
          </cell>
          <cell r="AL131">
            <v>984790396</v>
          </cell>
          <cell r="AM131" t="str">
            <v>PLAZABRASIL_21@HOTMAIL.COM</v>
          </cell>
          <cell r="AN131" t="str">
            <v xml:space="preserve"> </v>
          </cell>
          <cell r="AO131" t="str">
            <v>NO</v>
          </cell>
          <cell r="AP131">
            <v>0</v>
          </cell>
          <cell r="AQ131" t="str">
            <v>HABILITADO</v>
          </cell>
          <cell r="AR131" t="str">
            <v>BETTY TERRAZAS SOZA</v>
          </cell>
          <cell r="AS131" t="str">
            <v>4.917.734-8</v>
          </cell>
          <cell r="AT131">
            <v>0</v>
          </cell>
          <cell r="AU131">
            <v>0</v>
          </cell>
          <cell r="AV131">
            <v>0</v>
          </cell>
          <cell r="AW131">
            <v>0</v>
          </cell>
          <cell r="AX131">
            <v>0</v>
          </cell>
          <cell r="AY131" t="str">
            <v>NO</v>
          </cell>
          <cell r="AZ131">
            <v>0</v>
          </cell>
          <cell r="BA131">
            <v>0</v>
          </cell>
          <cell r="BB131">
            <v>0</v>
          </cell>
          <cell r="BC131">
            <v>0</v>
          </cell>
          <cell r="BD131">
            <v>0</v>
          </cell>
          <cell r="BE131">
            <v>0</v>
          </cell>
          <cell r="BF131">
            <v>0</v>
          </cell>
          <cell r="BG131">
            <v>0</v>
          </cell>
          <cell r="BH131" t="str">
            <v>IQUIQUE</v>
          </cell>
          <cell r="BI131" t="str">
            <v>IQUIQUE</v>
          </cell>
          <cell r="BJ131">
            <v>0</v>
          </cell>
          <cell r="BK131">
            <v>0</v>
          </cell>
          <cell r="BL131">
            <v>0</v>
          </cell>
          <cell r="BM131" t="e">
            <v>#DIV/0!</v>
          </cell>
          <cell r="BN131" t="str">
            <v>NUEVO</v>
          </cell>
          <cell r="BO131" t="str">
            <v>SITUACIONAL</v>
          </cell>
          <cell r="BP131" t="str">
            <v>ILUMINACIÓN</v>
          </cell>
          <cell r="BQ131">
            <v>0</v>
          </cell>
          <cell r="BR131" t="str">
            <v>INGRESAR SOLO NUMERO DE CANTIDAD DE MESES A EJECUTAR</v>
          </cell>
          <cell r="BS131" t="str">
            <v>INGRESAR FECHA</v>
          </cell>
          <cell r="BT131" t="e">
            <v>#VALUE!</v>
          </cell>
          <cell r="BU131" t="str">
            <v>IMPLEMENTACION DE LUMINARIAS SOLARES Y MEJORAR LA SEGURIDAD DE LOS VECINOS DE LA JUNTA DE VECINOS PLAZA BRASIL N°21</v>
          </cell>
          <cell r="BV131">
            <v>0</v>
          </cell>
          <cell r="BW131">
            <v>19929261</v>
          </cell>
          <cell r="BX131">
            <v>0</v>
          </cell>
          <cell r="BY131">
            <v>0</v>
          </cell>
          <cell r="BZ131">
            <v>19929261</v>
          </cell>
          <cell r="CA131">
            <v>0</v>
          </cell>
          <cell r="CB131" t="str">
            <v>CHINA LED LTDA</v>
          </cell>
          <cell r="CC131" t="str">
            <v>KAIRIN EUGENIO CHIA</v>
          </cell>
          <cell r="CD131">
            <v>19964000</v>
          </cell>
          <cell r="CE131" t="str">
            <v>SI</v>
          </cell>
          <cell r="CF131">
            <v>0</v>
          </cell>
          <cell r="CG131" t="str">
            <v>INSTITUCIÓN</v>
          </cell>
          <cell r="CH131">
            <v>0</v>
          </cell>
          <cell r="CI131" t="str">
            <v>ADMISIBLE</v>
          </cell>
          <cell r="CJ131" t="str">
            <v>SIN OBSERVACIONES DE ADMISIBILIDAD</v>
          </cell>
          <cell r="CK131" t="str">
            <v>FALTA CALCULO LUMINICO</v>
          </cell>
          <cell r="CL131">
            <v>0</v>
          </cell>
          <cell r="CM131">
            <v>0</v>
          </cell>
          <cell r="CN131" t="str">
            <v>NO</v>
          </cell>
          <cell r="CO131">
            <v>0</v>
          </cell>
          <cell r="CP131">
            <v>0</v>
          </cell>
          <cell r="CQ131" t="str">
            <v>NO</v>
          </cell>
          <cell r="CR131" t="str">
            <v>RENE LAMBERT</v>
          </cell>
          <cell r="CS13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CT131" t="str">
            <v>SITUACIONAL</v>
          </cell>
          <cell r="CU131" t="str">
            <v>Iquique</v>
          </cell>
          <cell r="CV131">
            <v>19929261</v>
          </cell>
          <cell r="CW131">
            <v>19929261</v>
          </cell>
          <cell r="CX131">
            <v>0</v>
          </cell>
          <cell r="CY131">
            <v>0.69500000000000006</v>
          </cell>
          <cell r="CZ131" t="str">
            <v>ELEGIBLE</v>
          </cell>
          <cell r="DA131">
            <v>0</v>
          </cell>
          <cell r="DB131">
            <v>19929261</v>
          </cell>
          <cell r="DC131">
            <v>19929261</v>
          </cell>
          <cell r="DD131">
            <v>0</v>
          </cell>
          <cell r="DE131" t="str">
            <v>NO ADJUDICADO</v>
          </cell>
          <cell r="DF131">
            <v>0</v>
          </cell>
          <cell r="DG131" t="str">
            <v/>
          </cell>
          <cell r="DH131" t="str">
            <v/>
          </cell>
          <cell r="DI131">
            <v>0</v>
          </cell>
          <cell r="DJ131">
            <v>0</v>
          </cell>
          <cell r="DK131">
            <v>0</v>
          </cell>
          <cell r="DL131">
            <v>0</v>
          </cell>
          <cell r="DM131">
            <v>0</v>
          </cell>
          <cell r="DN131">
            <v>123</v>
          </cell>
          <cell r="DO131" t="str">
            <v>ELEGIBLE</v>
          </cell>
          <cell r="DP131">
            <v>0</v>
          </cell>
          <cell r="DQ131">
            <v>0</v>
          </cell>
        </row>
        <row r="132">
          <cell r="D132">
            <v>124</v>
          </cell>
          <cell r="E132" t="str">
            <v>65.083.691-k</v>
          </cell>
          <cell r="F132" t="str">
            <v>CAMARAS DE VIGILANCIA PARA EL MORRO</v>
          </cell>
          <cell r="G132" t="str">
            <v>CENTRO DE MADRES EL MORRO</v>
          </cell>
          <cell r="H132" t="str">
            <v>HABILITADO</v>
          </cell>
          <cell r="I132" t="str">
            <v>Validada</v>
          </cell>
          <cell r="J132">
            <v>42884.493622685186</v>
          </cell>
          <cell r="K132">
            <v>42484</v>
          </cell>
          <cell r="L132" t="str">
            <v>DIRECTIVA VIGENTE</v>
          </cell>
          <cell r="M132" t="str">
            <v>OK</v>
          </cell>
          <cell r="N132" t="str">
            <v>OK</v>
          </cell>
          <cell r="O132">
            <v>0</v>
          </cell>
          <cell r="P132">
            <v>124</v>
          </cell>
          <cell r="Q132">
            <v>0</v>
          </cell>
          <cell r="R132" t="str">
            <v>freddy taberna s/n</v>
          </cell>
          <cell r="S132" t="str">
            <v>Iquique</v>
          </cell>
          <cell r="T132" t="str">
            <v>Iquique</v>
          </cell>
          <cell r="U132">
            <v>0</v>
          </cell>
          <cell r="V132">
            <v>959081991</v>
          </cell>
          <cell r="W132" t="str">
            <v>cm.elmorro@gmail.com</v>
          </cell>
          <cell r="X132">
            <v>0</v>
          </cell>
          <cell r="Y132">
            <v>41388</v>
          </cell>
          <cell r="Z132">
            <v>42484</v>
          </cell>
          <cell r="AA132">
            <v>25892</v>
          </cell>
          <cell r="AB132">
            <v>18567897498</v>
          </cell>
          <cell r="AC132" t="str">
            <v>centro de madres el morro</v>
          </cell>
          <cell r="AD132" t="str">
            <v>BANCO ESTADO DE CHILE</v>
          </cell>
          <cell r="AE132" t="str">
            <v>CHEQUERA ELECTRONICA/ CUENTA VISTA</v>
          </cell>
          <cell r="AF132">
            <v>0</v>
          </cell>
          <cell r="AG132" t="str">
            <v>HABILITADO</v>
          </cell>
          <cell r="AH132" t="str">
            <v>elena navidad gonzalez vivas</v>
          </cell>
          <cell r="AI132" t="str">
            <v>5.357.797-0</v>
          </cell>
          <cell r="AJ132" t="str">
            <v>wilson113</v>
          </cell>
          <cell r="AK132">
            <v>0</v>
          </cell>
          <cell r="AL132">
            <v>959081991</v>
          </cell>
          <cell r="AM132" t="str">
            <v>centromadreselmorro@gmail.com</v>
          </cell>
          <cell r="AN132" t="str">
            <v xml:space="preserve"> </v>
          </cell>
          <cell r="AO132" t="str">
            <v>NO</v>
          </cell>
          <cell r="AP132">
            <v>0</v>
          </cell>
          <cell r="AQ132" t="str">
            <v>HABILITADO</v>
          </cell>
          <cell r="AR132" t="str">
            <v>LILIAN VASQUEZ</v>
          </cell>
          <cell r="AS132" t="str">
            <v>7.378.109-3</v>
          </cell>
          <cell r="AT132">
            <v>0</v>
          </cell>
          <cell r="AU132">
            <v>0</v>
          </cell>
          <cell r="AV132">
            <v>0</v>
          </cell>
          <cell r="AW132">
            <v>0</v>
          </cell>
          <cell r="AX132">
            <v>0</v>
          </cell>
          <cell r="AY132" t="str">
            <v>NO</v>
          </cell>
          <cell r="AZ132">
            <v>0</v>
          </cell>
          <cell r="BA132">
            <v>0</v>
          </cell>
          <cell r="BB132">
            <v>0</v>
          </cell>
          <cell r="BC132">
            <v>0</v>
          </cell>
          <cell r="BD132">
            <v>0</v>
          </cell>
          <cell r="BE132">
            <v>0</v>
          </cell>
          <cell r="BF132">
            <v>0</v>
          </cell>
          <cell r="BG132">
            <v>0</v>
          </cell>
          <cell r="BH132" t="str">
            <v>IQUIQUE</v>
          </cell>
          <cell r="BI132" t="str">
            <v>IQUIQUE</v>
          </cell>
          <cell r="BJ132">
            <v>0</v>
          </cell>
          <cell r="BK132">
            <v>0</v>
          </cell>
          <cell r="BL132">
            <v>0</v>
          </cell>
          <cell r="BM132" t="e">
            <v>#DIV/0!</v>
          </cell>
          <cell r="BN132" t="str">
            <v>NUEVO</v>
          </cell>
          <cell r="BO132" t="str">
            <v>SITUACIONAL</v>
          </cell>
          <cell r="BP132" t="str">
            <v>CAMARAS</v>
          </cell>
          <cell r="BQ132">
            <v>0</v>
          </cell>
          <cell r="BR132">
            <v>6</v>
          </cell>
          <cell r="BS132">
            <v>42917</v>
          </cell>
          <cell r="BT132">
            <v>43101</v>
          </cell>
          <cell r="BU132">
            <v>0</v>
          </cell>
          <cell r="BV132">
            <v>0</v>
          </cell>
          <cell r="BW132">
            <v>8000000</v>
          </cell>
          <cell r="BX132">
            <v>0</v>
          </cell>
          <cell r="BY132">
            <v>0</v>
          </cell>
          <cell r="BZ132">
            <v>8000000</v>
          </cell>
          <cell r="CA132">
            <v>0</v>
          </cell>
          <cell r="CB132" t="str">
            <v>VILLA TELECOM</v>
          </cell>
          <cell r="CC132" t="str">
            <v>ANTOIO VILLAFAÑA VACIAN</v>
          </cell>
          <cell r="CD132">
            <v>7899999</v>
          </cell>
          <cell r="CE132" t="str">
            <v>SI</v>
          </cell>
          <cell r="CF132" t="str">
            <v>SI</v>
          </cell>
          <cell r="CG132">
            <v>0</v>
          </cell>
          <cell r="CH132">
            <v>0</v>
          </cell>
          <cell r="CI132" t="str">
            <v>ADMISIBLE</v>
          </cell>
          <cell r="CJ132" t="str">
            <v>SIN OBSERVACIONES DE ADMISIBILIDAD</v>
          </cell>
          <cell r="CK132">
            <v>0</v>
          </cell>
          <cell r="CL132">
            <v>0</v>
          </cell>
          <cell r="CM132">
            <v>0</v>
          </cell>
          <cell r="CN132" t="str">
            <v>NO</v>
          </cell>
          <cell r="CO132">
            <v>0</v>
          </cell>
          <cell r="CP132">
            <v>0</v>
          </cell>
          <cell r="CQ132" t="str">
            <v>NO</v>
          </cell>
          <cell r="CR132" t="str">
            <v>JORGE ESCALONA</v>
          </cell>
          <cell r="CS132" t="str">
            <v>SIN OBSERVACIÓN</v>
          </cell>
          <cell r="CT132" t="str">
            <v>SITUACIONAL</v>
          </cell>
          <cell r="CU132" t="str">
            <v>Iquique</v>
          </cell>
          <cell r="CV132">
            <v>8000000</v>
          </cell>
          <cell r="CW132">
            <v>8000000</v>
          </cell>
          <cell r="CX132">
            <v>0</v>
          </cell>
          <cell r="CY132">
            <v>0.70450000000000013</v>
          </cell>
          <cell r="CZ132" t="str">
            <v>ELEGIBLE</v>
          </cell>
          <cell r="DA132">
            <v>0</v>
          </cell>
          <cell r="DB132">
            <v>8000000</v>
          </cell>
          <cell r="DC132">
            <v>8000000</v>
          </cell>
          <cell r="DD132">
            <v>0</v>
          </cell>
          <cell r="DE132" t="str">
            <v>NO ADJUDICADO</v>
          </cell>
          <cell r="DF132">
            <v>0</v>
          </cell>
          <cell r="DG132" t="str">
            <v/>
          </cell>
          <cell r="DH132" t="str">
            <v/>
          </cell>
          <cell r="DI132">
            <v>0</v>
          </cell>
          <cell r="DJ132">
            <v>0</v>
          </cell>
          <cell r="DK132">
            <v>0</v>
          </cell>
          <cell r="DL132">
            <v>0</v>
          </cell>
          <cell r="DM132">
            <v>0</v>
          </cell>
          <cell r="DN132">
            <v>124</v>
          </cell>
          <cell r="DO132" t="str">
            <v>NO ADJUDICADO</v>
          </cell>
          <cell r="DP132">
            <v>0</v>
          </cell>
          <cell r="DQ132">
            <v>0</v>
          </cell>
        </row>
        <row r="133">
          <cell r="D133">
            <v>125</v>
          </cell>
          <cell r="E133" t="str">
            <v>65.096.656-2</v>
          </cell>
          <cell r="F133" t="str">
            <v>IRNAQAWI WARMI (TRABAJO DE MUJER)</v>
          </cell>
          <cell r="G133" t="str">
            <v>ASOCIACIÓN INDIGENA AYMARA ALTO SILLAJUAY DE CHULLUNCANE</v>
          </cell>
          <cell r="H133" t="str">
            <v>HABILITADO</v>
          </cell>
          <cell r="I133" t="str">
            <v>Grabado</v>
          </cell>
          <cell r="J133">
            <v>42849.53056712963</v>
          </cell>
          <cell r="K133">
            <v>43850</v>
          </cell>
          <cell r="L133" t="str">
            <v>DIRECTIVA VIGENTE</v>
          </cell>
          <cell r="M133" t="str">
            <v>OK</v>
          </cell>
          <cell r="N133" t="str">
            <v>OK</v>
          </cell>
          <cell r="O133">
            <v>0</v>
          </cell>
          <cell r="P133">
            <v>125</v>
          </cell>
          <cell r="Q133">
            <v>0</v>
          </cell>
          <cell r="R133" t="str">
            <v>las perdises 1050</v>
          </cell>
          <cell r="S133" t="str">
            <v>Tamarugal</v>
          </cell>
          <cell r="T133" t="str">
            <v>Pozo Almonte</v>
          </cell>
          <cell r="U133">
            <v>0</v>
          </cell>
          <cell r="V133">
            <v>950316616</v>
          </cell>
          <cell r="W133" t="str">
            <v>tejidosartesanlescecilia@gmail.com</v>
          </cell>
          <cell r="X133">
            <v>0</v>
          </cell>
          <cell r="Y133">
            <v>38922</v>
          </cell>
          <cell r="Z133">
            <v>43850</v>
          </cell>
          <cell r="AA133">
            <v>38922</v>
          </cell>
          <cell r="AB133">
            <v>1365197519</v>
          </cell>
          <cell r="AC133" t="str">
            <v>asociación indigena aymara alto sillajuay de chulluncane</v>
          </cell>
          <cell r="AD133" t="str">
            <v>BANCO ESTADO DE CHILE</v>
          </cell>
          <cell r="AE133" t="str">
            <v>CUENTA DE AHORROS</v>
          </cell>
          <cell r="AF133">
            <v>0</v>
          </cell>
          <cell r="AG133" t="str">
            <v>HABILITADO</v>
          </cell>
          <cell r="AH133" t="str">
            <v>cecilia mamani gomes</v>
          </cell>
          <cell r="AI133" t="str">
            <v>16.614.695-k</v>
          </cell>
          <cell r="AJ133" t="str">
            <v>las perdises # 1050</v>
          </cell>
          <cell r="AK133">
            <v>0</v>
          </cell>
          <cell r="AL133">
            <v>950316616</v>
          </cell>
          <cell r="AM133" t="str">
            <v>tejidosartesanlescecilia@gmail.com</v>
          </cell>
          <cell r="AN133" t="str">
            <v xml:space="preserve"> </v>
          </cell>
          <cell r="AO133" t="str">
            <v>NO</v>
          </cell>
          <cell r="AP133">
            <v>0</v>
          </cell>
          <cell r="AQ133" t="str">
            <v>HABILITADO</v>
          </cell>
          <cell r="AR133" t="str">
            <v>CECILIA MAMANI GOMEZ</v>
          </cell>
          <cell r="AS133" t="str">
            <v>16.614.695-K</v>
          </cell>
          <cell r="AT133" t="str">
            <v>LAS PERDICES S/N</v>
          </cell>
          <cell r="AU133">
            <v>0</v>
          </cell>
          <cell r="AV133">
            <v>950316616</v>
          </cell>
          <cell r="AW133" t="str">
            <v>TEJIDOSARTESANALESCECILIA@GMAIL.COM</v>
          </cell>
          <cell r="AX133">
            <v>0</v>
          </cell>
          <cell r="AY133" t="str">
            <v>SI</v>
          </cell>
          <cell r="AZ133">
            <v>0</v>
          </cell>
          <cell r="BA133" t="str">
            <v>KATHERINE HURTADO FLORES</v>
          </cell>
          <cell r="BB133" t="str">
            <v>18.971.414-9</v>
          </cell>
          <cell r="BC133" t="str">
            <v>EULOGIO ROBLES 1002</v>
          </cell>
          <cell r="BD133">
            <v>0</v>
          </cell>
          <cell r="BE133">
            <v>972276040</v>
          </cell>
          <cell r="BF133" t="str">
            <v>KATHERINEHURTADOFLORES@GMAIL.COM</v>
          </cell>
          <cell r="BG133">
            <v>0</v>
          </cell>
          <cell r="BH133" t="str">
            <v>TAMARUGAL</v>
          </cell>
          <cell r="BI133" t="str">
            <v>POZO ALMONTE</v>
          </cell>
          <cell r="BJ133" t="str">
            <v xml:space="preserve">POZO ALMONTE </v>
          </cell>
          <cell r="BK133">
            <v>20</v>
          </cell>
          <cell r="BL133">
            <v>200</v>
          </cell>
          <cell r="BM133">
            <v>0</v>
          </cell>
          <cell r="BN133" t="str">
            <v>NUEVO</v>
          </cell>
          <cell r="BO133" t="str">
            <v>PSICOSOCIAL</v>
          </cell>
          <cell r="BP133">
            <v>0</v>
          </cell>
          <cell r="BQ133" t="str">
            <v>CONVIVENCIA COMUNITARIA</v>
          </cell>
          <cell r="BR133">
            <v>3</v>
          </cell>
          <cell r="BS133">
            <v>42948</v>
          </cell>
          <cell r="BT133">
            <v>43009</v>
          </cell>
          <cell r="BU133" t="str">
            <v xml:space="preserve">PREPARAR A LAS MUJERES PARA AFRONTAR EMERGENCIAS Y CATASTROFES </v>
          </cell>
          <cell r="BV133">
            <v>0</v>
          </cell>
          <cell r="BW133">
            <v>6000000</v>
          </cell>
          <cell r="BX133">
            <v>0</v>
          </cell>
          <cell r="BY133">
            <v>0</v>
          </cell>
          <cell r="BZ133">
            <v>6000000</v>
          </cell>
          <cell r="CA133">
            <v>0</v>
          </cell>
          <cell r="CB133">
            <v>0</v>
          </cell>
          <cell r="CC133">
            <v>0</v>
          </cell>
          <cell r="CD133">
            <v>0</v>
          </cell>
          <cell r="CE133">
            <v>0</v>
          </cell>
          <cell r="CF133">
            <v>0</v>
          </cell>
          <cell r="CG133">
            <v>0</v>
          </cell>
          <cell r="CH133">
            <v>0</v>
          </cell>
          <cell r="CI133" t="str">
            <v>INADMISIBLE</v>
          </cell>
          <cell r="CJ133" t="str">
            <v>NO INCORPORA CERTIFICADO DE VIGENCIA DE LA CUENTA BANCARIA</v>
          </cell>
          <cell r="CK133">
            <v>0</v>
          </cell>
          <cell r="CL133">
            <v>0</v>
          </cell>
          <cell r="CM133">
            <v>0</v>
          </cell>
          <cell r="CN133" t="str">
            <v>NO</v>
          </cell>
          <cell r="CO133">
            <v>0</v>
          </cell>
          <cell r="CP133">
            <v>0</v>
          </cell>
          <cell r="CQ133">
            <v>0</v>
          </cell>
          <cell r="CR133">
            <v>0</v>
          </cell>
          <cell r="CS133">
            <v>0</v>
          </cell>
          <cell r="CT133">
            <v>0</v>
          </cell>
          <cell r="CU133">
            <v>0</v>
          </cell>
          <cell r="CV133">
            <v>0</v>
          </cell>
          <cell r="CW133">
            <v>0</v>
          </cell>
          <cell r="CX133">
            <v>0</v>
          </cell>
          <cell r="CY133" t="str">
            <v/>
          </cell>
          <cell r="CZ133" t="str">
            <v>INADMISIBLE</v>
          </cell>
          <cell r="DA133">
            <v>0</v>
          </cell>
          <cell r="DB133">
            <v>0</v>
          </cell>
          <cell r="DC133">
            <v>0</v>
          </cell>
          <cell r="DD133">
            <v>0</v>
          </cell>
          <cell r="DE133">
            <v>0</v>
          </cell>
          <cell r="DF133">
            <v>0</v>
          </cell>
          <cell r="DG133" t="str">
            <v/>
          </cell>
          <cell r="DH133" t="str">
            <v/>
          </cell>
          <cell r="DI133">
            <v>0</v>
          </cell>
          <cell r="DJ133">
            <v>0</v>
          </cell>
          <cell r="DK133">
            <v>0</v>
          </cell>
          <cell r="DL133">
            <v>0</v>
          </cell>
          <cell r="DM133">
            <v>0</v>
          </cell>
          <cell r="DN133">
            <v>125</v>
          </cell>
          <cell r="DO133" t="str">
            <v>INADMISIBLE</v>
          </cell>
          <cell r="DP133">
            <v>0</v>
          </cell>
          <cell r="DQ133">
            <v>0</v>
          </cell>
        </row>
        <row r="134">
          <cell r="D134">
            <v>126</v>
          </cell>
          <cell r="E134" t="str">
            <v>65.070.598-k</v>
          </cell>
          <cell r="F134" t="str">
            <v>CAUPOLICAN CAMINO SEGURO</v>
          </cell>
          <cell r="G134" t="str">
            <v>JUNTA VECINAL Nº10 CAUPOLICAN</v>
          </cell>
          <cell r="H134" t="str">
            <v>HABILITADO</v>
          </cell>
          <cell r="I134" t="str">
            <v>Validada</v>
          </cell>
          <cell r="J134">
            <v>42873.521736111114</v>
          </cell>
          <cell r="K134">
            <v>43603</v>
          </cell>
          <cell r="L134" t="str">
            <v>DIRECTIVA VIGENTE</v>
          </cell>
          <cell r="M134" t="str">
            <v>OK</v>
          </cell>
          <cell r="N134" t="str">
            <v>OK</v>
          </cell>
          <cell r="O134">
            <v>0</v>
          </cell>
          <cell r="P134">
            <v>126</v>
          </cell>
          <cell r="Q134">
            <v>0</v>
          </cell>
          <cell r="R134" t="str">
            <v>arturo perez canto #1669</v>
          </cell>
          <cell r="S134" t="str">
            <v>Iquique</v>
          </cell>
          <cell r="T134" t="str">
            <v>Iquique</v>
          </cell>
          <cell r="U134">
            <v>572437619</v>
          </cell>
          <cell r="V134">
            <v>982355770</v>
          </cell>
          <cell r="W134" t="str">
            <v>jvcaupolican@gmail.com</v>
          </cell>
          <cell r="X134">
            <v>0</v>
          </cell>
          <cell r="Y134">
            <v>42508</v>
          </cell>
          <cell r="Z134">
            <v>43603</v>
          </cell>
          <cell r="AA134">
            <v>32891</v>
          </cell>
          <cell r="AB134">
            <v>1366244685</v>
          </cell>
          <cell r="AC134" t="str">
            <v>junta vecinal nº10 caupolican</v>
          </cell>
          <cell r="AD134" t="str">
            <v>BANCO ESTADO DE CHILE</v>
          </cell>
          <cell r="AE134" t="str">
            <v>CUENTA DE AHORROS</v>
          </cell>
          <cell r="AF134">
            <v>0</v>
          </cell>
          <cell r="AG134" t="str">
            <v>HABILITADO</v>
          </cell>
          <cell r="AH134" t="str">
            <v>diego sejas cejas</v>
          </cell>
          <cell r="AI134" t="str">
            <v>17.800.157-4</v>
          </cell>
          <cell r="AJ134" t="str">
            <v>pasaje chorrillos #1892</v>
          </cell>
          <cell r="AK134">
            <v>0</v>
          </cell>
          <cell r="AL134">
            <v>982355770</v>
          </cell>
          <cell r="AM134" t="str">
            <v>jvcaupolican@gmail.com</v>
          </cell>
          <cell r="AN134" t="str">
            <v xml:space="preserve"> </v>
          </cell>
          <cell r="AO134" t="str">
            <v>NO</v>
          </cell>
          <cell r="AP134">
            <v>0</v>
          </cell>
          <cell r="AQ134" t="str">
            <v>HABILITADO</v>
          </cell>
          <cell r="AR134" t="str">
            <v>DIEGO SEJAS CEJAS</v>
          </cell>
          <cell r="AS134" t="str">
            <v>17.800.157-4</v>
          </cell>
          <cell r="AT134">
            <v>0</v>
          </cell>
          <cell r="AU134">
            <v>0</v>
          </cell>
          <cell r="AV134">
            <v>0</v>
          </cell>
          <cell r="AW134">
            <v>0</v>
          </cell>
          <cell r="AX134">
            <v>0</v>
          </cell>
          <cell r="AY134" t="str">
            <v>NO</v>
          </cell>
          <cell r="AZ134">
            <v>0</v>
          </cell>
          <cell r="BA134" t="str">
            <v>ANIBAL VALENZUELA SEPULVEDA</v>
          </cell>
          <cell r="BB134" t="str">
            <v>12.803797-7</v>
          </cell>
          <cell r="BC134">
            <v>0</v>
          </cell>
          <cell r="BD134">
            <v>0</v>
          </cell>
          <cell r="BE134">
            <v>0</v>
          </cell>
          <cell r="BF134">
            <v>0</v>
          </cell>
          <cell r="BG134">
            <v>0</v>
          </cell>
          <cell r="BH134" t="str">
            <v>IQUIQUE</v>
          </cell>
          <cell r="BI134" t="str">
            <v>IQUIQUE</v>
          </cell>
          <cell r="BJ134" t="str">
            <v>IQUIQUE</v>
          </cell>
          <cell r="BK134">
            <v>0</v>
          </cell>
          <cell r="BL134">
            <v>0</v>
          </cell>
          <cell r="BM134" t="e">
            <v>#DIV/0!</v>
          </cell>
          <cell r="BN134" t="str">
            <v>NUEVO</v>
          </cell>
          <cell r="BO134" t="str">
            <v>SITUACIONAL</v>
          </cell>
          <cell r="BP134" t="str">
            <v>ALARMAS</v>
          </cell>
          <cell r="BQ134">
            <v>0</v>
          </cell>
          <cell r="BR134">
            <v>3</v>
          </cell>
          <cell r="BS134">
            <v>42949</v>
          </cell>
          <cell r="BT134">
            <v>43041</v>
          </cell>
          <cell r="BU134">
            <v>0</v>
          </cell>
          <cell r="BV134">
            <v>0</v>
          </cell>
          <cell r="BW134">
            <v>6658500</v>
          </cell>
          <cell r="BX134">
            <v>0</v>
          </cell>
          <cell r="BY134">
            <v>0</v>
          </cell>
          <cell r="BZ134">
            <v>6658500</v>
          </cell>
          <cell r="CA134">
            <v>0</v>
          </cell>
          <cell r="CB134" t="str">
            <v>NIKH DEPORTES</v>
          </cell>
          <cell r="CC134" t="str">
            <v>KATHERINE CEBALLOS PEDREROS</v>
          </cell>
          <cell r="CD134">
            <v>7200000</v>
          </cell>
          <cell r="CE134" t="str">
            <v>NO</v>
          </cell>
          <cell r="CF134">
            <v>0</v>
          </cell>
          <cell r="CG134">
            <v>0</v>
          </cell>
          <cell r="CH134">
            <v>0</v>
          </cell>
          <cell r="CI134" t="str">
            <v>ADMISIBLE</v>
          </cell>
          <cell r="CJ134" t="str">
            <v>SIN OBSERVACIONES DE ADMISIBILIDAD</v>
          </cell>
          <cell r="CK134" t="str">
            <v>NO TIENE TRES COTIZACIONES</v>
          </cell>
          <cell r="CL134">
            <v>0</v>
          </cell>
          <cell r="CM134">
            <v>0</v>
          </cell>
          <cell r="CN134" t="str">
            <v>NO</v>
          </cell>
          <cell r="CO134">
            <v>0</v>
          </cell>
          <cell r="CP134">
            <v>0</v>
          </cell>
          <cell r="CQ134" t="str">
            <v>NO</v>
          </cell>
          <cell r="CR134" t="str">
            <v>RENE LAMBERT</v>
          </cell>
          <cell r="CS134"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CT134" t="str">
            <v>SITUACIONAL</v>
          </cell>
          <cell r="CU134" t="str">
            <v>Iquique</v>
          </cell>
          <cell r="CV134">
            <v>6658500</v>
          </cell>
          <cell r="CW134">
            <v>6658500</v>
          </cell>
          <cell r="CX134">
            <v>0</v>
          </cell>
          <cell r="CY134">
            <v>0.73499999999999999</v>
          </cell>
          <cell r="CZ134" t="str">
            <v>ELEGIBLE</v>
          </cell>
          <cell r="DA134">
            <v>0</v>
          </cell>
          <cell r="DB134">
            <v>6658500</v>
          </cell>
          <cell r="DC134">
            <v>6658500</v>
          </cell>
          <cell r="DD134">
            <v>0</v>
          </cell>
          <cell r="DE134" t="str">
            <v>NO ADJUDICADO</v>
          </cell>
          <cell r="DF134">
            <v>0</v>
          </cell>
          <cell r="DG134" t="str">
            <v/>
          </cell>
          <cell r="DH134" t="str">
            <v/>
          </cell>
          <cell r="DI134">
            <v>0</v>
          </cell>
          <cell r="DJ134">
            <v>0</v>
          </cell>
          <cell r="DK134">
            <v>0</v>
          </cell>
          <cell r="DL134">
            <v>0</v>
          </cell>
          <cell r="DM134">
            <v>0</v>
          </cell>
          <cell r="DN134">
            <v>126</v>
          </cell>
          <cell r="DO134" t="str">
            <v>NO ADJUDICADO</v>
          </cell>
          <cell r="DP134">
            <v>0</v>
          </cell>
          <cell r="DQ134">
            <v>0</v>
          </cell>
        </row>
        <row r="135">
          <cell r="D135">
            <v>127</v>
          </cell>
          <cell r="E135" t="str">
            <v>65.485.110-7</v>
          </cell>
          <cell r="F135" t="str">
            <v>EDUACIÓN INTEGRAL DESDE LA MIRADA HOLISTICA, YOGA TAI-CHI Y BIODANZA</v>
          </cell>
          <cell r="G135" t="str">
            <v>COMPAÑÍA DE TEATRO HUMBERSTONE</v>
          </cell>
          <cell r="H135" t="str">
            <v>HABILITADO</v>
          </cell>
          <cell r="I135" t="str">
            <v>Validada</v>
          </cell>
          <cell r="J135">
            <v>42815.592974537038</v>
          </cell>
          <cell r="K135">
            <v>42895</v>
          </cell>
          <cell r="L135" t="str">
            <v>DIRECTIVA ESTÁ POR VENCER</v>
          </cell>
          <cell r="M135" t="str">
            <v>DIRECTIVA VENCE EL MES  6</v>
          </cell>
          <cell r="N135" t="str">
            <v>OK</v>
          </cell>
          <cell r="O135">
            <v>0</v>
          </cell>
          <cell r="P135">
            <v>127</v>
          </cell>
          <cell r="Q135">
            <v>0</v>
          </cell>
          <cell r="R135" t="str">
            <v>San Martín 344</v>
          </cell>
          <cell r="S135" t="str">
            <v>Iquique</v>
          </cell>
          <cell r="T135" t="str">
            <v>Iquique</v>
          </cell>
          <cell r="U135">
            <v>572440819</v>
          </cell>
          <cell r="V135">
            <v>971758950</v>
          </cell>
          <cell r="W135" t="str">
            <v>thumberstone@eltejon.com</v>
          </cell>
          <cell r="X135">
            <v>0</v>
          </cell>
          <cell r="Y135">
            <v>41799</v>
          </cell>
          <cell r="Z135">
            <v>42895</v>
          </cell>
          <cell r="AA135">
            <v>38197</v>
          </cell>
          <cell r="AB135">
            <v>1260283630</v>
          </cell>
          <cell r="AC135" t="str">
            <v>Juan Carlos Morfi Romero</v>
          </cell>
          <cell r="AD135" t="str">
            <v>BANCO ESTADO DE CHILE</v>
          </cell>
          <cell r="AE135" t="str">
            <v>CUENTA DE AHORROS</v>
          </cell>
          <cell r="AF135">
            <v>0</v>
          </cell>
          <cell r="AG135" t="str">
            <v>HABILITADO</v>
          </cell>
          <cell r="AH135" t="str">
            <v>Juan Carlos Morfi Romero</v>
          </cell>
          <cell r="AI135" t="str">
            <v>9.052.235-3</v>
          </cell>
          <cell r="AJ135" t="str">
            <v>Tamarugal 3070</v>
          </cell>
          <cell r="AK135">
            <v>572440819</v>
          </cell>
          <cell r="AL135">
            <v>971758950</v>
          </cell>
          <cell r="AM135" t="str">
            <v>jcteatro_8@hotmail.com</v>
          </cell>
          <cell r="AN135" t="str">
            <v xml:space="preserve"> </v>
          </cell>
          <cell r="AO135" t="str">
            <v>NO</v>
          </cell>
          <cell r="AP135">
            <v>0</v>
          </cell>
          <cell r="AQ135" t="str">
            <v>HABILITADO</v>
          </cell>
          <cell r="AR135" t="str">
            <v>CARMEN DOMINIQUE GUARINGA CARLOS</v>
          </cell>
          <cell r="AS135" t="str">
            <v>16.350.515-0</v>
          </cell>
          <cell r="AT135">
            <v>0</v>
          </cell>
          <cell r="AU135">
            <v>0</v>
          </cell>
          <cell r="AV135">
            <v>0</v>
          </cell>
          <cell r="AW135">
            <v>0</v>
          </cell>
          <cell r="AX135">
            <v>0</v>
          </cell>
          <cell r="AY135" t="str">
            <v>NO</v>
          </cell>
          <cell r="AZ135">
            <v>0</v>
          </cell>
          <cell r="BA135">
            <v>0</v>
          </cell>
          <cell r="BB135">
            <v>0</v>
          </cell>
          <cell r="BC135">
            <v>0</v>
          </cell>
          <cell r="BD135">
            <v>0</v>
          </cell>
          <cell r="BE135">
            <v>0</v>
          </cell>
          <cell r="BF135">
            <v>0</v>
          </cell>
          <cell r="BG135">
            <v>0</v>
          </cell>
          <cell r="BH135" t="str">
            <v>IQUIQUE</v>
          </cell>
          <cell r="BI135" t="str">
            <v>IQUIQUE</v>
          </cell>
          <cell r="BJ135" t="str">
            <v>IQUIQUE</v>
          </cell>
          <cell r="BK135">
            <v>0</v>
          </cell>
          <cell r="BL135">
            <v>0</v>
          </cell>
          <cell r="BM135" t="e">
            <v>#DIV/0!</v>
          </cell>
          <cell r="BN135" t="str">
            <v>NUEVO</v>
          </cell>
          <cell r="BO135" t="str">
            <v>PSICOSOCIAL</v>
          </cell>
          <cell r="BP135">
            <v>0</v>
          </cell>
          <cell r="BQ135" t="str">
            <v>PREVENCIÓN VIOLENCIA ESCOLAR</v>
          </cell>
          <cell r="BR135" t="str">
            <v>INGRESAR SOLO NUMERO DE CANTIDAD DE MESES A EJECUTAR</v>
          </cell>
          <cell r="BS135" t="str">
            <v>INGRESAR FECHA</v>
          </cell>
          <cell r="BT135" t="e">
            <v>#VALUE!</v>
          </cell>
          <cell r="BU135">
            <v>0</v>
          </cell>
          <cell r="BV135">
            <v>0</v>
          </cell>
          <cell r="BW135">
            <v>7382859</v>
          </cell>
          <cell r="BX135">
            <v>820000</v>
          </cell>
          <cell r="BY135">
            <v>0</v>
          </cell>
          <cell r="BZ135">
            <v>8202859</v>
          </cell>
          <cell r="CA135">
            <v>0</v>
          </cell>
          <cell r="CB135">
            <v>0</v>
          </cell>
          <cell r="CC135">
            <v>0</v>
          </cell>
          <cell r="CD135">
            <v>0</v>
          </cell>
          <cell r="CE135">
            <v>0</v>
          </cell>
          <cell r="CF135">
            <v>0</v>
          </cell>
          <cell r="CG135">
            <v>0</v>
          </cell>
          <cell r="CH135">
            <v>0</v>
          </cell>
          <cell r="CI135" t="str">
            <v>ADMISIBLE</v>
          </cell>
          <cell r="CJ135" t="str">
            <v>SIN OBSERVACIONES DE ADMISIBILIDAD</v>
          </cell>
          <cell r="CK135">
            <v>0</v>
          </cell>
          <cell r="CL135">
            <v>0</v>
          </cell>
          <cell r="CM135">
            <v>0</v>
          </cell>
          <cell r="CN135" t="str">
            <v>NO</v>
          </cell>
          <cell r="CO135">
            <v>0</v>
          </cell>
          <cell r="CP135">
            <v>0</v>
          </cell>
          <cell r="CQ135" t="str">
            <v>NO</v>
          </cell>
          <cell r="CR135" t="str">
            <v>RENE LAMBERT</v>
          </cell>
          <cell r="CS135"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CT135" t="str">
            <v>PSICOSOCIAL</v>
          </cell>
          <cell r="CU135" t="str">
            <v>Iquique</v>
          </cell>
          <cell r="CV135">
            <v>7382859</v>
          </cell>
          <cell r="CW135">
            <v>7382859</v>
          </cell>
          <cell r="CX135">
            <v>0</v>
          </cell>
          <cell r="CY135">
            <v>0.70100000000000007</v>
          </cell>
          <cell r="CZ135" t="str">
            <v>ELEGIBLE</v>
          </cell>
          <cell r="DA135">
            <v>0</v>
          </cell>
          <cell r="DB135">
            <v>7382859</v>
          </cell>
          <cell r="DC135">
            <v>7382859</v>
          </cell>
          <cell r="DD135">
            <v>0</v>
          </cell>
          <cell r="DE135" t="str">
            <v>NO ADJUDICADO</v>
          </cell>
          <cell r="DF135">
            <v>0</v>
          </cell>
          <cell r="DG135" t="str">
            <v/>
          </cell>
          <cell r="DH135" t="str">
            <v/>
          </cell>
          <cell r="DI135">
            <v>0</v>
          </cell>
          <cell r="DJ135">
            <v>0</v>
          </cell>
          <cell r="DK135">
            <v>0</v>
          </cell>
          <cell r="DL135">
            <v>0</v>
          </cell>
          <cell r="DM135">
            <v>0</v>
          </cell>
          <cell r="DN135">
            <v>127</v>
          </cell>
          <cell r="DO135" t="str">
            <v>ELEGIBLE</v>
          </cell>
          <cell r="DP135">
            <v>0</v>
          </cell>
          <cell r="DQ135">
            <v>0</v>
          </cell>
        </row>
      </sheetData>
      <sheetData sheetId="1">
        <row r="5">
          <cell r="D5" t="str">
            <v>RUT O PERSONALIDAD JURIDICA</v>
          </cell>
          <cell r="E5" t="str">
            <v>NOMBRE DE LA INICIATIVA</v>
          </cell>
          <cell r="F5" t="str">
            <v>INSTITUCION</v>
          </cell>
          <cell r="G5" t="str">
            <v>NOMBRE REPRESENTANTE LEGAL</v>
          </cell>
          <cell r="H5" t="str">
            <v>NOMBRE EJECUTOR</v>
          </cell>
          <cell r="I5" t="str">
            <v>COMUNA</v>
          </cell>
          <cell r="J5" t="str">
            <v>DIAGNOSTICO</v>
          </cell>
          <cell r="K5" t="str">
            <v>MONTO GORES</v>
          </cell>
          <cell r="L5" t="str">
            <v>MONTO TOTAL</v>
          </cell>
          <cell r="M5" t="str">
            <v>MONTO APROBADO CORE</v>
          </cell>
          <cell r="N5" t="str">
            <v>AJUSTE MONTO APROBADO CORE</v>
          </cell>
          <cell r="O5" t="str">
            <v>OBSERVACIONES COMISION CORE</v>
          </cell>
          <cell r="P5" t="str">
            <v>OBJETIVO</v>
          </cell>
          <cell r="Q5" t="str">
            <v>OBSERVACIONES EVALUADOR</v>
          </cell>
        </row>
        <row r="6">
          <cell r="D6" t="str">
            <v>65.086.797-1</v>
          </cell>
          <cell r="E6" t="str">
            <v>SO?NDO UN FUTURO MEJOR II</v>
          </cell>
          <cell r="F6" t="str">
            <v>CENTRO SOCIAL CULTURAL Y DEPORTIVO ADMI</v>
          </cell>
          <cell r="G6" t="str">
            <v>NORMA ANGELICA REYES ARIAS</v>
          </cell>
          <cell r="H6" t="str">
            <v>CAMILA DIAZ REYES</v>
          </cell>
          <cell r="I6" t="str">
            <v>ALTO HOSPICIO</v>
          </cell>
          <cell r="J6" t="str">
            <v xml:space="preserve">ESTE PROYECTO SE PRESENTA DE LA CONTINUACION DE SEGURIDAD CIUDADANA 2016 SO?NDO UN FUTURO MEJOR, QUE FUE ENFOCADO A NI?S PREESCOLARES E INFANTES, EL CUAL DIO UN GRAN RESULTADO Y PUDIMOS ABARCAR MUCHOS MAS NI?S JOVENES Y ADOLESCNETES, POR LO QUE NOS VIMOS </v>
          </cell>
          <cell r="K6" t="str">
            <v>11.964.710</v>
          </cell>
          <cell r="L6" t="str">
            <v>13.778.710</v>
          </cell>
          <cell r="M6">
            <v>0</v>
          </cell>
          <cell r="N6" t="str">
            <v>{CODIGO.COREAJUSTE}</v>
          </cell>
          <cell r="O6" t="str">
            <v>{CODIGO.COREOBS}</v>
          </cell>
          <cell r="P6" t="str">
            <v>ENTREGAR HERRAMIENTAS PARA APOYAR A LOS NI?S, J?ENES Y ADOLESCENTES A SENTIRSE EN UN LUGAR SEGURO, DNDOLE INFORMACI?, RESPETO, AYUDA, RECREACI?, AUTOESTIMA Y UNA SERIE DE VALORES PARA MEJORAR SU CALIDAD DE VIDA Y COMPROMETERSE ADEMS CON SU ENTORNO, ENSE?N</v>
          </cell>
          <cell r="Q6" t="str">
            <v>{CODIGO.EVALOBS}</v>
          </cell>
        </row>
        <row r="7">
          <cell r="D7" t="str">
            <v>65.049.370-2</v>
          </cell>
          <cell r="E7" t="str">
            <v>PREVENIR ES CREAR PAZ. EDUCAR ES CONSTRUIR PAZ. PAZ ES N0-VIOLENCIA.</v>
          </cell>
          <cell r="F7" t="str">
            <v>UNI? COMUNAL SIGLO XXI</v>
          </cell>
          <cell r="G7" t="str">
            <v>MARIO MU?Z RISSO</v>
          </cell>
          <cell r="H7" t="str">
            <v>RODOLFO SILVA SANSBERRO</v>
          </cell>
          <cell r="I7" t="str">
            <v>IQUIQUE</v>
          </cell>
          <cell r="J7" t="str">
            <v>LA FAMILIA COMO C?ULA MADRE DE LA SOCIEDAD EST`HERIDA, EN ESTADO DE DESCOMPOSICI?. LA COMPETENCIA DESENFRENADA INFECTA EL VALOR DE LA VERACIDAD. EL LOGRO DE LAS POSESIONES MATERIALES INFECTA LA AUSTERIDAD. EL DETERIORO MORAL DE LOS L?ERES POL?ICOS Y EMPRE</v>
          </cell>
          <cell r="K7" t="str">
            <v>11.423.070</v>
          </cell>
          <cell r="L7" t="str">
            <v>12.143.070</v>
          </cell>
          <cell r="M7">
            <v>0</v>
          </cell>
          <cell r="N7" t="str">
            <v>{CODIGO.COREAJUSTE}</v>
          </cell>
          <cell r="O7" t="str">
            <v>{CODIGO.COREOBS}</v>
          </cell>
          <cell r="P7" t="str">
            <v>EDUCAR A LOS NI?S, PADRES Y FUNCIONARIOS DEL ESTABLECIMIENTO EN EL VALOR UNIVERSAL DE LA PAZ Y LA NO- VIOLENCIA QUE LES PERMITAN ACTUAR COMO UN CUERPO SOCIAL CON REGULACI? EMOCIONAL, QUE SEPA EVITAR LA AGRESIVIDAD, QUE DETECTE PRECOZMENTE LA SITUACI? DE C</v>
          </cell>
          <cell r="Q7" t="str">
            <v>{CODIGO.EVALOBS}</v>
          </cell>
        </row>
        <row r="8">
          <cell r="D8" t="str">
            <v>65.918.070-7</v>
          </cell>
          <cell r="E8" t="str">
            <v>SISTEMA DE ENERG? FOTOVOLTAICA PARA MEJORAR LA SEGURIDAD Y CALIDAD DE VIDA DEL PUEBLO DE CARAGUANO.</v>
          </cell>
          <cell r="F8" t="str">
            <v>COMUNIDAD INDIGENA AYMARA CARAGUANO CHARVINTO</v>
          </cell>
          <cell r="G8" t="str">
            <v>SERGIO ALEXIS MAMANI GARCIA</v>
          </cell>
          <cell r="H8" t="str">
            <v>SERGIO ALEXIS MAMANI GARCIA</v>
          </cell>
          <cell r="I8" t="str">
            <v>COLCHANE</v>
          </cell>
          <cell r="J8" t="str">
            <v>ACTUALMENTE CARAGUANO CUENTA CON INICIATIVAS DE ILUMINACI? Y MEJORAS CONSTRUCTIVAS DEL PUEBLO, QUE SON INSTANCIAS QUE LA COMUNIDAD IND?ENA HA GESTIONADO EN BUSCA DE RECUPERAR LOS DA?S OCASIONADOS POR EL TERREMOTO 2005. SIN EMBARGO, SE PRESENTA LA PROBLEMT</v>
          </cell>
          <cell r="K8" t="str">
            <v>19.994.653</v>
          </cell>
          <cell r="L8" t="str">
            <v>21.394.653</v>
          </cell>
          <cell r="M8">
            <v>0</v>
          </cell>
          <cell r="N8" t="str">
            <v>{CODIGO.COREAJUSTE}</v>
          </cell>
          <cell r="O8" t="str">
            <v>{CODIGO.COREOBS}</v>
          </cell>
          <cell r="P8" t="str">
            <v>GENERAR CONDICIONES DE DESARROLLO PATRIMONIAL Y SOCIAL,  IMPLEMENTANDO UN SISTEMA DE ENERG? LIMPIA  QUE PERMITA MEJORAR LA CALIDAD DE VIDA DE LA GENTE DE CARAGUANO Y PROTEJA SU PATRIMONIO.</v>
          </cell>
          <cell r="Q8" t="str">
            <v>{CODIGO.EVALOBS}</v>
          </cell>
        </row>
        <row r="9">
          <cell r="D9" t="str">
            <v>65.001.177-5</v>
          </cell>
          <cell r="E9" t="str">
            <v>CON EDUCACI? INTEGRAL, PREVENCI? DE LA VIOLENCIA ESCOLAR Y LA BUENA CONVIVENCIA SE CONSTRUYE: PAZ</v>
          </cell>
          <cell r="F9" t="str">
            <v>CLUB DEL ADULTO MAYOR DEL CIRCULO DE SSOO RETIRADOS ALFREDO ROJAS GONZALEZ PARA UNA VIDA MEJOR</v>
          </cell>
          <cell r="G9" t="str">
            <v>HUMBERTO CAYETANO BUSTOS MATURANA</v>
          </cell>
          <cell r="H9" t="str">
            <v>M?ICA PATRICIA BOL?AR BARRIGA</v>
          </cell>
          <cell r="I9" t="str">
            <v>IQUIQUE</v>
          </cell>
          <cell r="J9" t="str">
            <v>CON LA EJECUCI? DEL PROGRAMA CON YOGA QUE MS ARRIBA CITAMOS SE PUDO EXPERIMENTAR LA COEXISTENCIA ARM?ICA DE LOS MIEMBROS DE LA COMUNIDAD EDUCATIVA. POR ESTE MOTIVO LA ESCUELA ESPECIAL DE LENGUAJE SANTA LAURA, DESEA CONTINUAR CON UN NUEVO PROGRAMA PARA CON</v>
          </cell>
          <cell r="K9" t="str">
            <v>12.000.000</v>
          </cell>
          <cell r="L9" t="str">
            <v>13.340.000</v>
          </cell>
          <cell r="M9">
            <v>0</v>
          </cell>
          <cell r="N9" t="str">
            <v>{CODIGO.COREAJUSTE}</v>
          </cell>
          <cell r="O9" t="str">
            <v>{CODIGO.COREOBS}</v>
          </cell>
          <cell r="P9" t="str">
            <v xml:space="preserve">DESARROLLAR LA SEGURIDAD CIUDADANA TEMPRANA CON PREESCOLARES Y LOS MIEMBROS DE LA COMUNIDAD EDUCATIVA DEL COLEGIO DE LENGUAJE SANTA LAURA CON LAS BUENAS PRCTICAS DE LAS RELACIONES HUMANAS CONSTRUYENDO EL VALOR DE LA PAZ UTILIZANDO LAS CLASES DE YOGA COMO </v>
          </cell>
          <cell r="Q9" t="str">
            <v>{CODIGO.EVALOBS}</v>
          </cell>
        </row>
        <row r="10">
          <cell r="D10" t="str">
            <v>65.039.760-6</v>
          </cell>
          <cell r="E10" t="str">
            <v>ILUMINACION CANCHAS LIGA DEPORTIVA CODEI IQUIQUE</v>
          </cell>
          <cell r="F10" t="str">
            <v>LIGA DEPORTIVA CODEI IQUIQUE</v>
          </cell>
          <cell r="G10" t="str">
            <v>GERMAN ALEJANDRO VERGARA RODRIGUEZ</v>
          </cell>
          <cell r="H10" t="str">
            <v>MANUEL MEZA HERRERA</v>
          </cell>
          <cell r="I10" t="str">
            <v>IQUIQUE</v>
          </cell>
          <cell r="J10" t="str">
            <v>SEGUIR AUMENTANDO LAS CONDICIONES DE SEGURIDAD AL SECTOR POBLACIONAL DEL ENTORNO DE LA CANCHAS QUE TIENE LA LIGA DEPORTIVA CODEI EN EL CERRO DRAGON DE IQUIQUE. EN LA NOCHE LA OSCURIDAD ES MUY PROFUNDA AL ESTAR UBICADAS LAS CANCHAS EN LA LADERA DEL CERRO D</v>
          </cell>
          <cell r="K10" t="str">
            <v>19.400.000</v>
          </cell>
          <cell r="L10" t="str">
            <v>19.400.000</v>
          </cell>
          <cell r="M10">
            <v>0</v>
          </cell>
          <cell r="N10" t="str">
            <v>{CODIGO.COREAJUSTE}</v>
          </cell>
          <cell r="O10" t="str">
            <v>{CODIGO.COREOBS}</v>
          </cell>
          <cell r="P10" t="str">
            <v>SEGUIR AUMENTANDO LAS CONDICIONES DE SEGURIDAD AL SECTOR POBLACIONAL DEL ENTORNO DE LA CANCHAS QUE TIENE LA LIGA DEPORTIVA CODEI EN EL CERRO DRAGON DE IQUIQUE. EN LA NOCHE LA OSCURIDAD ES MUY PROFUNDA AL ESTAR UBICADAS LAS CANCHAS EN LA LADERA DEL CERRO D</v>
          </cell>
          <cell r="Q10" t="str">
            <v>{CODIGO.EVALOBS}</v>
          </cell>
        </row>
        <row r="11">
          <cell r="D11" t="str">
            <v>65.054.768-3</v>
          </cell>
          <cell r="E11" t="str">
            <v>NI?S EN CONTENCION</v>
          </cell>
          <cell r="F11" t="str">
            <v>FUNDACION PROPAIS</v>
          </cell>
          <cell r="G11" t="str">
            <v>TEOBALDO CUEVAS VILLALOBOS</v>
          </cell>
          <cell r="H11" t="str">
            <v>TEOBALDO CUEVAS VILLALOBOS</v>
          </cell>
          <cell r="I11" t="str">
            <v>ALTO HOSPICIO</v>
          </cell>
          <cell r="J11" t="str">
            <v>LOS HIJOS PEQUE?S DE LOS PADRES Y MADRES QUE TRABAJAN DURANTE LOS FINES SEMANAS EN LA QUEBRADILLA, DEAMBULAN POR EL SECTOR SIENDO EXPUESTOS A LAS DIFICULTADES PROPIAS  DE UNA FERIAS LIBRE DE ESTAS CARACTER?TICAS, LOS PEQUE?S DURANTE ESTE PERIODO VAGAN Y J</v>
          </cell>
          <cell r="K11" t="str">
            <v>12.000.000</v>
          </cell>
          <cell r="L11" t="str">
            <v>15.500.000</v>
          </cell>
          <cell r="M11">
            <v>0</v>
          </cell>
          <cell r="N11" t="str">
            <v>{CODIGO.COREAJUSTE}</v>
          </cell>
          <cell r="O11" t="str">
            <v>{CODIGO.COREOBS}</v>
          </cell>
          <cell r="P11" t="str">
            <v>ENTREGAR HERRAMIENTAS PROTECTORES,  DE CONVIVENCIA SOCIAL Y ENTRETENCI? A UN GRUPO DE NI?S EXTREMADAMENTE VULNERABLES</v>
          </cell>
          <cell r="Q11" t="str">
            <v>{CODIGO.EVALOBS}</v>
          </cell>
        </row>
        <row r="12">
          <cell r="D12" t="str">
            <v>65.036.809-6</v>
          </cell>
          <cell r="E12" t="str">
            <v>SISTEMA DE ENERG? FOTOVOLTAICA PARA MEJORAR LA SEGURIDAD Y CALIDAD DE VIDA DEL PUEBLO DE HUASQUI?.</v>
          </cell>
          <cell r="F12" t="str">
            <v>COMUNIDAD IND?ENA AYMARA DE HUASQUI?</v>
          </cell>
          <cell r="G12" t="str">
            <v>CRUZ MERCEDES VIZCARRA P?EZ</v>
          </cell>
          <cell r="H12" t="str">
            <v>CRUZ MERCEDES VIZCARRA P?EZ</v>
          </cell>
          <cell r="I12" t="str">
            <v>HUARA</v>
          </cell>
          <cell r="J12" t="str">
            <v>GEOGRFICAMENTE EL PUEBLO DE HUASQUI? PERTENECE AL SISTEMA PRE CORDILLERANO DE LA QUEBRADA DE TARAPAC`Y SE EMPLAZA A UNA ALTURA DE 2.057 M.S.N.M. LA GEOGRAF? DE SU ENTORNO SE CARACTERIZA POR LA MORFOLOG? DE QUEBRADAS, EN DONDE PREDOMINAN LAS TERRAZAS DE OR</v>
          </cell>
          <cell r="K12" t="str">
            <v>19.981.710</v>
          </cell>
          <cell r="L12" t="str">
            <v>20.081.710</v>
          </cell>
          <cell r="M12">
            <v>0</v>
          </cell>
          <cell r="N12" t="str">
            <v>{CODIGO.COREAJUSTE}</v>
          </cell>
          <cell r="O12" t="str">
            <v>{CODIGO.COREOBS}</v>
          </cell>
          <cell r="P12" t="str">
            <v>MEJORAR LA CALIDAD DE VIDA DE LOS POBLADORES DE HUASQUI? Y GENERAR CONDICIONES DE SEGURIDAD DE SU PATRIMONIO,  IMPLEMENTANDO UN SISTEMA DE ENERG? LIMPIA.</v>
          </cell>
          <cell r="Q12" t="str">
            <v>{CODIGO.EVALOBS}</v>
          </cell>
        </row>
        <row r="13">
          <cell r="D13" t="str">
            <v>75.975.970-2</v>
          </cell>
          <cell r="E13" t="str">
            <v>SISTEMA DE ENERG? FOTOVOLTAICA PARA MEJORAR LA SEGURIDAD Y CALIDAD DE VIDA DEL PUEBLO DE SOGA.</v>
          </cell>
          <cell r="F13" t="str">
            <v>COMUNIDAD INDIGENA AYMARA DE SOGA</v>
          </cell>
          <cell r="G13" t="str">
            <v>JORGE EUSTAQUIO CHOQUE RAMOS</v>
          </cell>
          <cell r="H13" t="str">
            <v>JORGE EUSTAQUIO CHOQUE RAMOS</v>
          </cell>
          <cell r="I13" t="str">
            <v>HUARA</v>
          </cell>
          <cell r="J13" t="str">
            <v>EL PUEBLO DE SOGA QUEDA UBICADO A 80 KIL?ETROS DE LA CARRETERA. PANAMERICANA, A 2800 M.S.N.M. ESTE PUEBLO PERTENECE A LA COMUNA DE HUARA PROVINCIA DE IQUIQUE
LA COMUNA TIENE UNA POBLACI? DE 1.972 HABITANTES (CENSO DE 1992), TENIENDO UNA DENSIDAD DE 0,2 HA</v>
          </cell>
          <cell r="K13" t="str">
            <v>19.981.710</v>
          </cell>
          <cell r="L13" t="str">
            <v>20.081.710</v>
          </cell>
          <cell r="M13">
            <v>0</v>
          </cell>
          <cell r="N13" t="str">
            <v>{CODIGO.COREAJUSTE}</v>
          </cell>
          <cell r="O13" t="str">
            <v>{CODIGO.COREOBS}</v>
          </cell>
          <cell r="P13" t="str">
            <v>MEJORAR LA CALIDAD DE VIDA DE LOS POBLADORES DE SOGA Y GENERAR CONDICIONES DE SEGURIDAD DE SU PATRIMONIO,  IMPLEMENTANDO UN SISTEMA DE ENERG? LIMPIA.</v>
          </cell>
          <cell r="Q13" t="str">
            <v>{CODIGO.EVALOBS}</v>
          </cell>
        </row>
        <row r="14">
          <cell r="D14" t="str">
            <v>65.463.200-6</v>
          </cell>
          <cell r="E14" t="str">
            <v>SEGUROS CON ALARMAS COMUNITARIAS PARA HUANTAJAYA 1</v>
          </cell>
          <cell r="F14" t="str">
            <v>JUNTA DE VECINOS HUANTAJAYA 1</v>
          </cell>
          <cell r="G14" t="str">
            <v>NANCY DEL CARMEN BRAVO MENA</v>
          </cell>
          <cell r="H14" t="str">
            <v>NANCY DEL CARMEN BRAVO MENA</v>
          </cell>
          <cell r="I14" t="str">
            <v>IQUIQUE</v>
          </cell>
          <cell r="J14" t="str">
            <v>NUESTRA JUNTA DE VECINOS A DETECTADO QUE LAS DENUNCIAS POR ROBOS, VIOLENCIA, INTRAFAMILIAR, DESTRUCCI? DE
ESPACIO P?LICOS Y MICRO TRFICO VAN EN AUMENTO, POR LO CUAL LA BASE DE LA ORGANIZACI? VECINAL, DEBE BUSCAR
LAS HERRAMIENTAS PARA AYUDAR A DISMINUIR LA</v>
          </cell>
          <cell r="K14" t="str">
            <v>7.900.000</v>
          </cell>
          <cell r="L14" t="str">
            <v>7.900.000</v>
          </cell>
          <cell r="M14">
            <v>0</v>
          </cell>
          <cell r="N14" t="str">
            <v>{CODIGO.COREAJUSTE}</v>
          </cell>
          <cell r="O14" t="str">
            <v>{CODIGO.COREOBS}</v>
          </cell>
          <cell r="P14" t="str">
            <v>EL SISTEMA DE ALARMAS COMUNITARIAS PRESENTA VENTAJAS RESPECTO A MINIMIZAR FACTORES DE RIESGO Y AUMENTAR LA
PERCEPCI? DE SEGURIDAD. POR LO TANTO, IMPLEMENTAR UN SISTEMA DE ALARMA COMUNITARIA EN EL BARRIO EN
CONJUNTO CON LA RED DE APOYO VECINAL, SER`UNA HER</v>
          </cell>
          <cell r="Q14" t="str">
            <v>{CODIGO.EVALOBS}</v>
          </cell>
        </row>
        <row r="15">
          <cell r="D15" t="str">
            <v>65.044.940-1</v>
          </cell>
          <cell r="E15" t="str">
            <v>MEJORAMIENTO DE LUMINARIAS Y POSTES FOTOVOLTAICOS PARA EL PUEBLO DE LIRIMA.</v>
          </cell>
          <cell r="F15" t="str">
            <v>JUNTA DE VECINOS PAMPA LIRIMA</v>
          </cell>
          <cell r="G15" t="str">
            <v>HECTOR LEONEL BARREDA CCERES</v>
          </cell>
          <cell r="H15" t="str">
            <v>HECTOR LEONEL BARREDA CCERES</v>
          </cell>
          <cell r="I15" t="str">
            <v>PICA</v>
          </cell>
          <cell r="J15" t="str">
            <v>LA PROBLEMTICA SE DESPRENDE DE LA NECESIDAD DEL PUEBLO DE OPTIMIZAR Y AMPLIAR EL SISTEMA DE ILUMINACI? P?LICA, CON EL OBJETIVO DE MEJORAR LAS CONDICIONES DE VISIBILIDAD PARA LOS POBLADORES Y DISMINUIR LA PERCEPCI? DE INSEGURIDAD EN EL POBLADO.
EL PUEBLO D</v>
          </cell>
          <cell r="K15" t="str">
            <v>19.669.996</v>
          </cell>
          <cell r="L15" t="str">
            <v>19.769.996</v>
          </cell>
          <cell r="M15">
            <v>0</v>
          </cell>
          <cell r="N15" t="str">
            <v>{CODIGO.COREAJUSTE}</v>
          </cell>
          <cell r="O15" t="str">
            <v>{CODIGO.COREOBS}</v>
          </cell>
          <cell r="P15" t="str">
            <v>MEJORAR Y AMPLIAR EL SISTEMA DE ILUMINACI? P?LICA DEL PUEBLO, CON EL OBJETIVO DE PREVENIR Y DISMINUIR EL DELITO Y LA PERCEPCI? DE INSEGURIDAD DE LOS POBLADORES DE LIRIMA, A TRAV? DE OPTIMIZAR LA LUMINARIA EXISTENTE CAMBINDOLA A LUMINARIA LED Y COMPLEMENTN</v>
          </cell>
          <cell r="Q15" t="str">
            <v>{CODIGO.EVALOBS}</v>
          </cell>
        </row>
        <row r="16">
          <cell r="D16" t="str">
            <v>65.190.980-5</v>
          </cell>
          <cell r="E16" t="str">
            <v>MEJORANDO LA SEGURIDAD Y CALIDAD DE VIDA DEL PUEBLO DE CAMI? MEDIANTE ENERGIA SUSTENTABLE.</v>
          </cell>
          <cell r="F16" t="str">
            <v>JUNTA DE VECINOS N4 LOCALIDAD DE CAMI?</v>
          </cell>
          <cell r="G16" t="str">
            <v>YAMILET DANITZA MOLLO RAMOS</v>
          </cell>
          <cell r="H16" t="str">
            <v>YAMILET DANITZA MOLLO RAMOS</v>
          </cell>
          <cell r="I16" t="str">
            <v>CAMI?</v>
          </cell>
          <cell r="J16" t="str">
            <v>EL PUEBLO DE CAMI? SE UBICAN EN LA COMUNA DL MISMO NOMBRE, DISTANTE UNOS 195 KM. AL NORESTE DE LA CIUDAD DE IQUIQUE. 
GEOGRFICAMENTE EL PUEBLO DE CAMI? SE UBICA EN LA PRECORDILLERA EN LA REGI? DE TARAPAC`Y SE EMPLAZA A UNA ALTURA DE 2.420 M.S.N.M. 
EL T</v>
          </cell>
          <cell r="K16" t="str">
            <v>19.972.000</v>
          </cell>
          <cell r="L16" t="str">
            <v>20.072.000</v>
          </cell>
          <cell r="M16">
            <v>0</v>
          </cell>
          <cell r="N16" t="str">
            <v>{CODIGO.COREAJUSTE}</v>
          </cell>
          <cell r="O16" t="str">
            <v>{CODIGO.COREOBS}</v>
          </cell>
          <cell r="P16" t="str">
            <v>MEJORAR LA CALIDAD DE VIDA DE LOS POBLADORES DE CAMI? Y GENERAR CONDICIONES DE SEGURIDAD DE SU PATRIMONIO,  IMPLEMENTANDO MEJORAS Y AMPLIANDO SU SISTEMA DE ILUMINACI? P?LICA.</v>
          </cell>
          <cell r="Q16" t="str">
            <v>{CODIGO.EVALOBS}</v>
          </cell>
        </row>
        <row r="17">
          <cell r="D17" t="str">
            <v>65.295.920-2</v>
          </cell>
          <cell r="E17" t="str">
            <v>IQUIQUE SUR UN GOLPE  A LA DELINCUENCIA</v>
          </cell>
          <cell r="F17" t="str">
            <v>JUNTA DE VECINOS IQUIQUE SUR</v>
          </cell>
          <cell r="G17" t="str">
            <v>ELIZABETH PEREZ ESPINOZA</v>
          </cell>
          <cell r="H17" t="str">
            <v>ELIZABETH PEREZ ESPINOZA</v>
          </cell>
          <cell r="I17" t="str">
            <v>IQUIQUE</v>
          </cell>
          <cell r="J17" t="str">
            <v>SE REQUIERE CON URGENCIA INTERVENIR LOS SECTORES QUE HAN PRESENTADO UN ALTO ?DICE DE ACTOS DELICTUALES
COMO: TRFICO DE DROGAS , RI?S DE PANDILLAS EN PLAZAS Y SECTORES P?LICOS , DESTRUCCI? DE EQUIPAMIENTO
COMUNITARIO, ASALTOS A DOMICILIOS Y CENTRO COMUNITA</v>
          </cell>
          <cell r="K17" t="str">
            <v>7.900.000</v>
          </cell>
          <cell r="L17" t="str">
            <v>7.900.000</v>
          </cell>
          <cell r="M17">
            <v>0</v>
          </cell>
          <cell r="N17" t="str">
            <v>{CODIGO.COREAJUSTE}</v>
          </cell>
          <cell r="O17" t="str">
            <v>{CODIGO.COREOBS}</v>
          </cell>
          <cell r="P17" t="str">
            <v>SE REALIZARA UN PROCESO DE INSTALACI? Y CAPACITACI? DEL SISTEMA DE ALARMAS COMUNITARIAS, POR UNA
EMPRESA CON PERSONAL CALIFICADO EN SISTEMAS DE SEGURIDAD, LOS VECINOS TENDRN LA OPORTUNIDAD DE
CAPACITARSE EN SU USO.
SER`UN GRAN AVANCE EN EL TRABAJO COMUNIT</v>
          </cell>
          <cell r="Q17" t="str">
            <v>{CODIGO.EVALOBS}</v>
          </cell>
        </row>
        <row r="18">
          <cell r="D18" t="str">
            <v>65.044.558-9</v>
          </cell>
          <cell r="E18" t="str">
            <v>MAS SEGUROS EN ALTOS DEL MAR CON ALARMAS INTELIGENTES</v>
          </cell>
          <cell r="F18" t="str">
            <v>JUNTA DE VECINOS ALTOS DEL MAR ETAPA 1</v>
          </cell>
          <cell r="G18" t="str">
            <v>MARGARITA ANGELICA CLAVERIA MATEY</v>
          </cell>
          <cell r="H18" t="str">
            <v>MARGARITA ANGELICA CLAVERIA MATEY</v>
          </cell>
          <cell r="I18" t="str">
            <v>IQUIQUE</v>
          </cell>
          <cell r="J18" t="str">
            <v>NUESTRA JUNTA DE VECINOS A DETECTADO QUE LAS DENUNCIAS POR ROBOS, VIOLENCIA, INTRAFAMILIAR,
DESTRUCCI? DE ESPACIO P?LICOS Y MICRO TRFICO VAN EN AUMENTO, POR LO CUAL LA BASE DE LA ORGANIZACI?
VECINAL, DEBE BUSCAR LAS HERRAMIENTAS PARA AYUDAR A DISMINUIR LA</v>
          </cell>
          <cell r="K18" t="str">
            <v>7.900.000</v>
          </cell>
          <cell r="L18" t="str">
            <v>7.900.000</v>
          </cell>
          <cell r="M18">
            <v>0</v>
          </cell>
          <cell r="N18" t="str">
            <v>{CODIGO.COREAJUSTE}</v>
          </cell>
          <cell r="O18" t="str">
            <v>{CODIGO.COREOBS}</v>
          </cell>
          <cell r="P18" t="str">
            <v>EL SISTEMA DE ALARMAS COMUNITARIAS PRESENTA VENTAJAS RESPECTO A MINIMIZAR FACTORES DE RIESGO Y
AUMENTAR LA PERCEPCI? DE SEGURIDAD. POR LO TANTO, IMPLEMENTAR UN SISTEMA DE ALARMA COMUNITARIA EN
EL BARRIO EN CONJUNTO CON LA RED DE APOYO VECINAL , SERA UNA H</v>
          </cell>
          <cell r="Q18" t="str">
            <v>{CODIGO.EVALOBS}</v>
          </cell>
        </row>
        <row r="19">
          <cell r="D19" t="str">
            <v>65.946.620-1</v>
          </cell>
          <cell r="E19" t="str">
            <v>DUNAS 1 CON ALARMAS COMUNITARIAS</v>
          </cell>
          <cell r="F19" t="str">
            <v>JUNTA VECINAL DUNAS I</v>
          </cell>
          <cell r="G19" t="str">
            <v>AMERICA CHAVEZ ARAVENA</v>
          </cell>
          <cell r="H19" t="str">
            <v>AMERICA CHAVEZ ARAVENA</v>
          </cell>
          <cell r="I19" t="str">
            <v>IQUIQUE</v>
          </cell>
          <cell r="J19" t="str">
            <v>LA CALIDAD DE VIDA DE NUESTROS VECINOS EST`SIENDO AFECTADA POR LA INSEGURIDAD QUE EXISTE EN ESTOS MOMENTOS
EN NUESTRA JUNTA DE VECINOS CON LA DELINCUENCIA, ASALTOS, PORTONASOS, ROBO A DOMICILIOS SON PARTE DEL D? A
D? DE NUESTRA JUNTA DE VECINOS</v>
          </cell>
          <cell r="K19" t="str">
            <v>7.900.000</v>
          </cell>
          <cell r="L19" t="str">
            <v>7.900.000</v>
          </cell>
          <cell r="M19">
            <v>0</v>
          </cell>
          <cell r="N19" t="str">
            <v>{CODIGO.COREAJUSTE}</v>
          </cell>
          <cell r="O19" t="str">
            <v>{CODIGO.COREOBS}</v>
          </cell>
          <cell r="P19" t="str">
            <v>LAS ALARMAS COMUNITARIAS PERMITEN APORTAR EN UN PORCENTAJE NO MENOR A BAJAR LA SENSACI? DE INSEGURIDAD
EN LA CUAL EST`INMERSA LA POBLACI?, POR LO TANTO IMPLEMENTAR UN SISTEMA DE ALARMA COMUNITARIA EN EL BARRIO
EN CONJUNTO CON LA RED DE APOYO VECINAL, SER`</v>
          </cell>
          <cell r="Q19" t="str">
            <v>{CODIGO.EVALOBS}</v>
          </cell>
        </row>
        <row r="20">
          <cell r="D20" t="str">
            <v>65.602.840-8</v>
          </cell>
          <cell r="E20" t="str">
            <v>ALARMAS COMUNITARIAS INTELIGENTES PARA SANTA
ROSA DE HUARA 1</v>
          </cell>
          <cell r="F20" t="str">
            <v>JUNTA DE VECINOS SANTA ROSA DE HUARA</v>
          </cell>
          <cell r="G20" t="str">
            <v>NURY HUERTA COLQUE</v>
          </cell>
          <cell r="H20" t="str">
            <v>NURY HUERTA COLQUE</v>
          </cell>
          <cell r="I20" t="str">
            <v>IQUIQUE</v>
          </cell>
          <cell r="J20" t="str">
            <v>NUESTRA JUNTA DE VECINOS TIENE UNA CARENCIA EN SEGURIDAD, LA SENSACI? DE INSEGURIDAD HA CRECIDO ENTRE
NUESTROS VECINOS ESTOS ?TIMOS A?S, NOS VEMOS AGOBIADOS POR LA DELINCUENCIA Y DESESPERADOS POR NO TENER
HERRAMIENTAS CON QUE COMBATIR ESTA INSEGURIDAD.</v>
          </cell>
          <cell r="K20" t="str">
            <v>7.900.000</v>
          </cell>
          <cell r="L20" t="str">
            <v>7.900.000</v>
          </cell>
          <cell r="M20">
            <v>0</v>
          </cell>
          <cell r="N20" t="str">
            <v>{CODIGO.COREAJUSTE}</v>
          </cell>
          <cell r="O20" t="str">
            <v>{CODIGO.COREOBS}</v>
          </cell>
          <cell r="P20" t="str">
            <v>SE REALIZARA UN PROCESO DE INSTALACI? Y CAPACITACI? POR UNA EMPRESA CON PERSONAL CALIFICADO EN SISTEMAS DE
SEGURIDAD, LOS VECINOS TENDRN LA OPORTUNIDAD DE CAPACITARSE EN SU USO.
SERA UN GRAN AVANCE EN EL TRABAJO COMUNITARIO POR EL USO QUE ESTAS ALARMAS TI</v>
          </cell>
          <cell r="Q20" t="str">
            <v>{CODIGO.EVALOBS}</v>
          </cell>
        </row>
        <row r="21">
          <cell r="D21" t="str">
            <v>65.012.005-1</v>
          </cell>
          <cell r="E21" t="str">
            <v>VECINOS ORGANIZADOS EN ALIANZA CON LA TELEVIGILANCIA</v>
          </cell>
          <cell r="F21" t="str">
            <v>JUNTA DE VECINOS REY DEL MAR</v>
          </cell>
          <cell r="G21" t="str">
            <v>SONIA YA?Z MU?Z</v>
          </cell>
          <cell r="H21" t="str">
            <v>EVELYN ARAVENA ARAVENA</v>
          </cell>
          <cell r="I21" t="str">
            <v>IQUIQUE</v>
          </cell>
          <cell r="J21" t="str">
            <v>EN EL CONJUNTO HABITACIONAL REY DEL MAR, COMO  CONSECUENCIA  DE LOS TERREMOTOS, SE GENER?UNA SERIE DE PROBLEMAS DELICTUALES, PRINCIPALMENTE A LO DESHABITADO QUE QUED?EL SECTOR, POR SU LEJAN? Y SU ENTORNO, LOS HECHOS DELICTUALES  CADA VEZ SE HACEN MS HABIT</v>
          </cell>
          <cell r="K21" t="str">
            <v>7.999.999</v>
          </cell>
          <cell r="L21" t="str">
            <v>8.099.999</v>
          </cell>
          <cell r="M21">
            <v>0</v>
          </cell>
          <cell r="N21" t="str">
            <v>{CODIGO.COREAJUSTE}</v>
          </cell>
          <cell r="O21" t="str">
            <v>{CODIGO.COREOBS}</v>
          </cell>
          <cell r="P21" t="str">
            <v>ADQUIRIR Y REALIZAR LA INSTALACI? DE UNA CMARA DE SEGURIDAD DE ALTA TECNOLOG? Y QUE FUNCIONE EN COORDINACI? CON CARABINEROS DE  CHILE  Y EL MUNICIPIO.</v>
          </cell>
          <cell r="Q21" t="str">
            <v>{CODIGO.EVALOBS}</v>
          </cell>
        </row>
      </sheetData>
      <sheetData sheetId="2">
        <row r="7">
          <cell r="B7" t="str">
            <v>Nro. De Proyecto</v>
          </cell>
          <cell r="C7" t="str">
            <v>NOMBRE DE LA INICIATIVA</v>
          </cell>
          <cell r="D7" t="str">
            <v>NOMBRE DE LA INSTITUCIÓN</v>
          </cell>
          <cell r="E7" t="str">
            <v>RUT INSTITUCIÓN</v>
          </cell>
          <cell r="F7" t="str">
            <v xml:space="preserve">MONTO SOLICITADO AL GORE </v>
          </cell>
          <cell r="G7" t="str">
            <v>COSTO POR BENEFICIARIO DIRECTO</v>
          </cell>
          <cell r="H7" t="str">
            <v>SECTOR  DONDE SE IMPLEMENTARA EL PROYECTO</v>
          </cell>
          <cell r="I7" t="str">
            <v>NUEVO / CONTINUIDAD</v>
          </cell>
          <cell r="J7" t="str">
            <v>CATEGORIAS</v>
          </cell>
          <cell r="K7" t="str">
            <v>SITUACIONAL</v>
          </cell>
          <cell r="L7" t="str">
            <v>PSICOSOCIAL</v>
          </cell>
          <cell r="M7" t="str">
            <v xml:space="preserve">MESES DE DURACIÓN </v>
          </cell>
          <cell r="N7" t="str">
            <v>NOMBRE EJECUTOR</v>
          </cell>
          <cell r="O7" t="str">
            <v>RUT EJECUTOR</v>
          </cell>
          <cell r="P7" t="str">
            <v>OTROS DATOS</v>
          </cell>
          <cell r="Q7" t="str">
            <v>PROVEEDOR</v>
          </cell>
          <cell r="R7" t="str">
            <v>REPRESENTANTE LEGAL</v>
          </cell>
          <cell r="S7" t="str">
            <v>MONTO COTIZACIÓN</v>
          </cell>
          <cell r="T7" t="str">
            <v>POSEE TRES COTIZACIONES</v>
          </cell>
          <cell r="U7" t="str">
            <v>ANEXO 23</v>
          </cell>
          <cell r="V7" t="str">
            <v>GASTOS DE MANTENCIÓN SOLO LUMINARIA</v>
          </cell>
          <cell r="W7" t="str">
            <v>PROVEEDORES</v>
          </cell>
          <cell r="X7" t="str">
            <v>MONTO PROPUESTO EVALUADOR</v>
          </cell>
          <cell r="Y7" t="str">
            <v xml:space="preserve">NOMBRE DEL EVALUADOR </v>
          </cell>
          <cell r="Z7" t="str">
            <v xml:space="preserve">OBJETIVO </v>
          </cell>
          <cell r="AA7" t="str">
            <v>PUNTAJE TOTAL</v>
          </cell>
          <cell r="AB7" t="str">
            <v>PUNTAJE POR RENDICIÓNDESCUENTO POR RENDICIÓN</v>
          </cell>
          <cell r="AC7" t="str">
            <v>DESCUENTO POR RENDICIÓN</v>
          </cell>
          <cell r="AD7" t="str">
            <v>Experiencia de la institución durante los últimos 5 años. (40%)</v>
          </cell>
          <cell r="AE7" t="str">
            <v>Experiencia del equipo de trajabo. (40%)</v>
          </cell>
          <cell r="AF7" t="str">
            <v>Infraestructura y equipamiento de la institución para la ejecución del proyecto. (20%)</v>
          </cell>
          <cell r="AG7" t="str">
            <v>PORCENTAJE CRITERIO</v>
          </cell>
          <cell r="AH7" t="str">
            <v>Equipo de trabajo coherente con requerimientos técnicos postulados (Debe presentar curriculums firmado) (60%)</v>
          </cell>
          <cell r="AI7" t="str">
            <v>Tiempo de dedicación a la ejecución del servicio por parte del Equipo de trabajo de la institución. (Debe presentar  carta de compromiso  del equipo que participa en el proyecto y la disposición de Horas hombre a la ejecución de la misma) (40%)</v>
          </cell>
          <cell r="AJ7" t="str">
            <v>PORCENTAJE CRITERIO</v>
          </cell>
          <cell r="AK7" t="str">
            <v>Coherencia entre los objetivos formulados y las actividades del proyecto. (40%)</v>
          </cell>
          <cell r="AL7" t="str">
            <v>Coherencia entre el Cronograma, costos y ejecución del proyecto. (30%)</v>
          </cell>
          <cell r="AM7" t="str">
            <v>Coherencia entre Beneficiarios y presupuesto. (30%)</v>
          </cell>
          <cell r="AN7" t="str">
            <v>PORCENTAJE CRITERIO</v>
          </cell>
          <cell r="AO7" t="str">
            <v>Coherencia presupuestaria respecto al proyecto postulado, consideerando las tres cotizaciones . (100%)</v>
          </cell>
          <cell r="AP7" t="str">
            <v>PORCENTAJE CRITERIO</v>
          </cell>
          <cell r="AQ7" t="str">
            <v xml:space="preserve"> Impacto de la Iniciativa para el Sector, la Región, Provincia o Comuna  y en los casos de Luminaria de Iquique en las vías de evacuación(100%)</v>
          </cell>
          <cell r="AR7" t="str">
            <v>PORCENTAJE CRITERIO</v>
          </cell>
          <cell r="AS7" t="str">
            <v>Existencia de aportes de terceros y aporte propio a la iniciativa postulada. (100%)</v>
          </cell>
          <cell r="AT7" t="str">
            <v>PORCENTAJE CRITERIO</v>
          </cell>
          <cell r="AU7" t="str">
            <v xml:space="preserve"> La integración conforme a la perspectiva de género, etnia, adulto mayor y discapacitado (100%)</v>
          </cell>
          <cell r="AV7" t="str">
            <v>PORCENTAJE CRITERIO</v>
          </cell>
          <cell r="AW7" t="str">
            <v xml:space="preserve"> La institución que NO ha sido adjudicada con proyectos FNDR en  los últimos 3 años (100%)</v>
          </cell>
          <cell r="AX7" t="str">
            <v>PORCENTAJE CRITERIO</v>
          </cell>
          <cell r="AY7" t="str">
            <v>Incentivo plataforma web (100%)</v>
          </cell>
          <cell r="AZ7" t="str">
            <v>PORCENTAJE CRITERIO</v>
          </cell>
          <cell r="BA7" t="str">
            <v xml:space="preserve">OBSERVACIONES </v>
          </cell>
          <cell r="BB7" t="str">
            <v xml:space="preserve">SUBTOTAL </v>
          </cell>
        </row>
        <row r="8">
          <cell r="B8">
            <v>2</v>
          </cell>
          <cell r="C8" t="str">
            <v>SOÑANDO POR UN FUTURO MEJOR 2</v>
          </cell>
          <cell r="D8" t="str">
            <v>CENTRO SOCIAL CULTURAL Y DEPORTIVO ADMI</v>
          </cell>
          <cell r="E8" t="str">
            <v>65.086.797-1</v>
          </cell>
          <cell r="F8">
            <v>11964710</v>
          </cell>
          <cell r="G8">
            <v>0</v>
          </cell>
          <cell r="H8" t="str">
            <v>IQUIQUE</v>
          </cell>
          <cell r="I8" t="str">
            <v>CONTINUIDAD</v>
          </cell>
          <cell r="J8" t="str">
            <v>PSICOSOCIAL</v>
          </cell>
          <cell r="K8">
            <v>0</v>
          </cell>
          <cell r="L8" t="str">
            <v>PREVENCIÓN INFANTOJUVENIL</v>
          </cell>
          <cell r="M8" t="str">
            <v>INGRESAR SOLO NUMERO DE CANTIDAD DE MESES A EJECUTAR</v>
          </cell>
          <cell r="N8" t="str">
            <v>CAMILA DIAZ REYES</v>
          </cell>
          <cell r="O8" t="str">
            <v>16.892.196-9</v>
          </cell>
          <cell r="P8">
            <v>0</v>
          </cell>
          <cell r="Q8">
            <v>0</v>
          </cell>
          <cell r="R8">
            <v>0</v>
          </cell>
          <cell r="S8">
            <v>0</v>
          </cell>
          <cell r="T8">
            <v>0</v>
          </cell>
          <cell r="U8">
            <v>0</v>
          </cell>
          <cell r="V8">
            <v>0</v>
          </cell>
          <cell r="W8">
            <v>0</v>
          </cell>
          <cell r="X8">
            <v>11964710</v>
          </cell>
          <cell r="Y8" t="str">
            <v>MIGUEL REBORIDO</v>
          </cell>
          <cell r="Z8" t="str">
            <v>RESCATAR A LOS NIÑOS, JOVENES Y ADOLECENTES QUE DEAMBULAN EN  LA FERIA Y LA TOMA DE LA PAMPA, DANDOLES ESPACIO PARA SU RECREACION, APOYO ESPIRITUAL Y SU ENSEÑANZA</v>
          </cell>
          <cell r="AA8">
            <v>0.70450000000000013</v>
          </cell>
          <cell r="AB8">
            <v>-7</v>
          </cell>
          <cell r="AC8" t="str">
            <v>NO CUMPLE CON RENDICIÓN</v>
          </cell>
          <cell r="AD8">
            <v>50</v>
          </cell>
          <cell r="AE8">
            <v>80</v>
          </cell>
          <cell r="AF8">
            <v>100</v>
          </cell>
          <cell r="AG8">
            <v>7.2000000000000008E-2</v>
          </cell>
          <cell r="AH8">
            <v>75</v>
          </cell>
          <cell r="AI8">
            <v>100</v>
          </cell>
          <cell r="AJ8">
            <v>8.5000000000000006E-2</v>
          </cell>
          <cell r="AK8">
            <v>75</v>
          </cell>
          <cell r="AL8">
            <v>70</v>
          </cell>
          <cell r="AM8">
            <v>70</v>
          </cell>
          <cell r="AN8">
            <v>0.18</v>
          </cell>
          <cell r="AO8">
            <v>70</v>
          </cell>
          <cell r="AP8">
            <v>0.17499999999999999</v>
          </cell>
          <cell r="AQ8">
            <v>75</v>
          </cell>
          <cell r="AR8">
            <v>3.7499999999999999E-2</v>
          </cell>
          <cell r="AS8">
            <v>80</v>
          </cell>
          <cell r="AT8">
            <v>0.04</v>
          </cell>
          <cell r="AU8">
            <v>70</v>
          </cell>
          <cell r="AV8">
            <v>3.5000000000000003E-2</v>
          </cell>
          <cell r="AW8">
            <v>100</v>
          </cell>
          <cell r="AX8">
            <v>0.1</v>
          </cell>
          <cell r="AY8">
            <v>100</v>
          </cell>
          <cell r="AZ8">
            <v>0.05</v>
          </cell>
          <cell r="BA8"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BB8">
            <v>0.77450000000000008</v>
          </cell>
        </row>
        <row r="9">
          <cell r="B9">
            <v>3</v>
          </cell>
          <cell r="C9" t="str">
            <v>CON SEGURIDAD Y TRANQUILIDAD VIVIMOS EN NUESTRA COMUNIDAD</v>
          </cell>
          <cell r="D9" t="str">
            <v>CLUB DEPORTIVO EXPRESO</v>
          </cell>
          <cell r="E9" t="str">
            <v>65.992.780-2</v>
          </cell>
          <cell r="F9">
            <v>7960000</v>
          </cell>
          <cell r="G9">
            <v>0</v>
          </cell>
          <cell r="H9" t="str">
            <v>IQUIQUE</v>
          </cell>
          <cell r="I9" t="str">
            <v>NUEVO</v>
          </cell>
          <cell r="J9" t="str">
            <v>SITUACIONAL</v>
          </cell>
          <cell r="K9" t="str">
            <v>ALARMAS</v>
          </cell>
          <cell r="L9">
            <v>0</v>
          </cell>
          <cell r="M9" t="str">
            <v>INGRESAR SOLO NUMERO DE CANTIDAD DE MESES A EJECUTAR</v>
          </cell>
          <cell r="N9" t="str">
            <v>FEDERICO MERIDA AGUIRRE</v>
          </cell>
          <cell r="O9" t="str">
            <v>6.898.752-0</v>
          </cell>
          <cell r="P9">
            <v>0</v>
          </cell>
          <cell r="Q9" t="str">
            <v>NIKH DEPORTES</v>
          </cell>
          <cell r="R9" t="str">
            <v>KATHERINE CEBALLOS PEDREROS</v>
          </cell>
          <cell r="S9">
            <v>7200000</v>
          </cell>
          <cell r="T9" t="str">
            <v>SI</v>
          </cell>
          <cell r="U9">
            <v>0</v>
          </cell>
          <cell r="V9">
            <v>0</v>
          </cell>
          <cell r="W9">
            <v>0</v>
          </cell>
          <cell r="X9">
            <v>0</v>
          </cell>
          <cell r="Y9" t="str">
            <v>MIGUEL REBORIDO</v>
          </cell>
          <cell r="Z9" t="str">
            <v>REDUCIR LAS OPORTUNIDADES DE OCURRENCIA DE DELITOS, DISMINUYENDO LA PERCEPCION DE VULNERABILIDAD, TEMOR E INSEGURIDAD DE LOS VECINOS DEL SECTOR MEDIANTE LA INSTALACION DE UN SISTEMA DE ALARMAS COMUNITARIAS</v>
          </cell>
          <cell r="AA9">
            <v>0.60099999999999998</v>
          </cell>
          <cell r="AB9">
            <v>-7</v>
          </cell>
          <cell r="AC9" t="str">
            <v>NO CUMPLE CON RENDICIÓN</v>
          </cell>
          <cell r="AD9">
            <v>50</v>
          </cell>
          <cell r="AE9">
            <v>40</v>
          </cell>
          <cell r="AF9">
            <v>100</v>
          </cell>
          <cell r="AG9">
            <v>5.5999999999999994E-2</v>
          </cell>
          <cell r="AH9">
            <v>50</v>
          </cell>
          <cell r="AI9">
            <v>50</v>
          </cell>
          <cell r="AJ9">
            <v>0.05</v>
          </cell>
          <cell r="AK9">
            <v>50</v>
          </cell>
          <cell r="AL9">
            <v>70</v>
          </cell>
          <cell r="AM9">
            <v>100</v>
          </cell>
          <cell r="AN9">
            <v>0.17749999999999999</v>
          </cell>
          <cell r="AO9">
            <v>70</v>
          </cell>
          <cell r="AP9">
            <v>0.17499999999999999</v>
          </cell>
          <cell r="AQ9">
            <v>75</v>
          </cell>
          <cell r="AR9">
            <v>3.7499999999999999E-2</v>
          </cell>
          <cell r="AS9">
            <v>80</v>
          </cell>
          <cell r="AT9">
            <v>0.04</v>
          </cell>
          <cell r="AU9">
            <v>70</v>
          </cell>
          <cell r="AV9">
            <v>3.5000000000000003E-2</v>
          </cell>
          <cell r="AW9">
            <v>100</v>
          </cell>
          <cell r="AX9">
            <v>0.1</v>
          </cell>
          <cell r="AY9">
            <v>0</v>
          </cell>
          <cell r="AZ9">
            <v>0</v>
          </cell>
          <cell r="BA9"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BB9">
            <v>0.67099999999999993</v>
          </cell>
        </row>
        <row r="10">
          <cell r="B10">
            <v>4</v>
          </cell>
          <cell r="C10" t="str">
            <v>CON EDUACIÓN INTEGRAL, PREVENCIÓN DE LA VIOLENCIA ESCOLAR Y LA BUENA CONVIVENCIA SE CONSTRUYE: PAZ</v>
          </cell>
          <cell r="D10" t="str">
            <v>CLUB ADULTO MAYOR DEL CÍRCULO DE SUB OFICIALES EN RETIRO ALFREDO ROJAS GONZÁLEZ PARA UNA VIDA MEJOR</v>
          </cell>
          <cell r="E10" t="str">
            <v>65.001.177-5</v>
          </cell>
          <cell r="F10">
            <v>12000000</v>
          </cell>
          <cell r="G10">
            <v>0</v>
          </cell>
          <cell r="H10" t="str">
            <v>IQUIQUE</v>
          </cell>
          <cell r="I10" t="str">
            <v>CONTINUIDAD</v>
          </cell>
          <cell r="J10" t="str">
            <v>PSICOSOCIAL</v>
          </cell>
          <cell r="K10">
            <v>0</v>
          </cell>
          <cell r="L10" t="str">
            <v>PREVENCIÓN VIOLENCIA ESCOLAR</v>
          </cell>
          <cell r="M10" t="str">
            <v>INGRESAR SOLO NUMERO DE CANTIDAD DE MESES A EJECUTAR</v>
          </cell>
          <cell r="N10" t="str">
            <v>MONICA PATRICIA BOLIVAR BARRIGA</v>
          </cell>
          <cell r="O10" t="str">
            <v>6.648.275-8</v>
          </cell>
          <cell r="P10">
            <v>0</v>
          </cell>
          <cell r="Q10">
            <v>0</v>
          </cell>
          <cell r="R10">
            <v>0</v>
          </cell>
          <cell r="S10">
            <v>0</v>
          </cell>
          <cell r="T10">
            <v>0</v>
          </cell>
          <cell r="U10">
            <v>0</v>
          </cell>
          <cell r="V10">
            <v>0</v>
          </cell>
          <cell r="W10">
            <v>0</v>
          </cell>
          <cell r="X10">
            <v>12000000</v>
          </cell>
          <cell r="Y10" t="str">
            <v>MIGUEL REBORIDO</v>
          </cell>
          <cell r="Z10" t="str">
            <v>DESARROLLAR LA CONVIVENCIA ESCOLARDE LOS MIEMBROS DE LA COMUNIDAD EDUCATIVA DEL COLEGIO DE LENGUAJE SANTA LAURA CON LAS BUENAS PRACTICAS DE LAS RELACIONES HUMANAS</v>
          </cell>
          <cell r="AA10">
            <v>0.70050000000000012</v>
          </cell>
          <cell r="AB10">
            <v>-7</v>
          </cell>
          <cell r="AC10" t="str">
            <v>NO CUMPLE CON RENDICIÓN</v>
          </cell>
          <cell r="AD10">
            <v>75</v>
          </cell>
          <cell r="AE10">
            <v>80</v>
          </cell>
          <cell r="AF10">
            <v>30</v>
          </cell>
          <cell r="AG10">
            <v>6.8000000000000005E-2</v>
          </cell>
          <cell r="AH10">
            <v>75</v>
          </cell>
          <cell r="AI10">
            <v>100</v>
          </cell>
          <cell r="AJ10">
            <v>8.5000000000000006E-2</v>
          </cell>
          <cell r="AK10">
            <v>75</v>
          </cell>
          <cell r="AL10">
            <v>70</v>
          </cell>
          <cell r="AM10">
            <v>70</v>
          </cell>
          <cell r="AN10">
            <v>0.18</v>
          </cell>
          <cell r="AO10">
            <v>70</v>
          </cell>
          <cell r="AP10">
            <v>0.17499999999999999</v>
          </cell>
          <cell r="AQ10">
            <v>75</v>
          </cell>
          <cell r="AR10">
            <v>3.7499999999999999E-2</v>
          </cell>
          <cell r="AS10">
            <v>80</v>
          </cell>
          <cell r="AT10">
            <v>0.04</v>
          </cell>
          <cell r="AU10">
            <v>70</v>
          </cell>
          <cell r="AV10">
            <v>3.5000000000000003E-2</v>
          </cell>
          <cell r="AW10">
            <v>100</v>
          </cell>
          <cell r="AX10">
            <v>0.1</v>
          </cell>
          <cell r="AY10">
            <v>100</v>
          </cell>
          <cell r="AZ10">
            <v>0.05</v>
          </cell>
          <cell r="BA10"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BB10">
            <v>0.77050000000000007</v>
          </cell>
        </row>
        <row r="11">
          <cell r="B11">
            <v>5</v>
          </cell>
          <cell r="C11" t="str">
            <v>PREVENIR ES CREAR PAZ. EDUCAR ES CONSTRUIR PAZ. PAZ ES NO VIOLENCIA</v>
          </cell>
          <cell r="D11" t="str">
            <v>UNION COMUNAL SIGLO XXI</v>
          </cell>
          <cell r="E11" t="str">
            <v>65.049.370-2</v>
          </cell>
          <cell r="F11">
            <v>11422800</v>
          </cell>
          <cell r="G11" t="str">
            <v>CERITFICADO DE VIGENCIA DEBE ACTUALIZARLO</v>
          </cell>
          <cell r="H11" t="str">
            <v>IQUIQUE</v>
          </cell>
          <cell r="I11" t="str">
            <v>CONTINUIDAD</v>
          </cell>
          <cell r="J11" t="str">
            <v>PSICOSOCIAL</v>
          </cell>
          <cell r="K11">
            <v>0</v>
          </cell>
          <cell r="L11" t="str">
            <v>CONVIVENCIA COMUNITARIA</v>
          </cell>
          <cell r="M11" t="str">
            <v>INGRESAR SOLO NUMERO DE CANTIDAD DE MESES A EJECUTAR</v>
          </cell>
          <cell r="N11" t="str">
            <v>RODOLFO EDUARDO SILVA SANSBERRO</v>
          </cell>
          <cell r="O11" t="str">
            <v>22.662.765-0</v>
          </cell>
          <cell r="P11">
            <v>0</v>
          </cell>
          <cell r="Q11">
            <v>0</v>
          </cell>
          <cell r="R11">
            <v>0</v>
          </cell>
          <cell r="S11">
            <v>0</v>
          </cell>
          <cell r="T11">
            <v>0</v>
          </cell>
          <cell r="U11">
            <v>0</v>
          </cell>
          <cell r="V11">
            <v>0</v>
          </cell>
          <cell r="W11">
            <v>0</v>
          </cell>
          <cell r="X11">
            <v>11422800</v>
          </cell>
          <cell r="Y11" t="str">
            <v>MIGUEL REBORIDO</v>
          </cell>
          <cell r="Z11" t="str">
            <v>EDUCAR A NIÑOS, PADRES Y FUNCIONARIOS DEL ESTABLECIMIENTO ESCUELA ESPECIAL DE LENGUAJE MONSERRAT, EN EL VALOR UNIVERSAL DE LA PAZ Y LA NO VIOLENCIA</v>
          </cell>
          <cell r="AA11">
            <v>0.71250000000000013</v>
          </cell>
          <cell r="AB11">
            <v>-7</v>
          </cell>
          <cell r="AC11" t="str">
            <v>NO CUMPLE CON RENDICIÓN</v>
          </cell>
          <cell r="AD11">
            <v>75</v>
          </cell>
          <cell r="AE11">
            <v>100</v>
          </cell>
          <cell r="AF11">
            <v>100</v>
          </cell>
          <cell r="AG11">
            <v>0.09</v>
          </cell>
          <cell r="AH11">
            <v>75</v>
          </cell>
          <cell r="AI11">
            <v>100</v>
          </cell>
          <cell r="AJ11">
            <v>8.5000000000000006E-2</v>
          </cell>
          <cell r="AK11">
            <v>75</v>
          </cell>
          <cell r="AL11">
            <v>70</v>
          </cell>
          <cell r="AM11">
            <v>70</v>
          </cell>
          <cell r="AN11">
            <v>0.18</v>
          </cell>
          <cell r="AO11">
            <v>100</v>
          </cell>
          <cell r="AP11">
            <v>0.25</v>
          </cell>
          <cell r="AQ11">
            <v>75</v>
          </cell>
          <cell r="AR11">
            <v>3.7499999999999999E-2</v>
          </cell>
          <cell r="AS11">
            <v>80</v>
          </cell>
          <cell r="AT11">
            <v>0.04</v>
          </cell>
          <cell r="AU11">
            <v>100</v>
          </cell>
          <cell r="AV11">
            <v>0.05</v>
          </cell>
          <cell r="AW11">
            <v>0</v>
          </cell>
          <cell r="AX11">
            <v>0</v>
          </cell>
          <cell r="AY11">
            <v>100</v>
          </cell>
          <cell r="AZ11">
            <v>0.05</v>
          </cell>
          <cell r="BA11" t="str">
            <v>1.  La descripción de los beneficiarios y población objetiva no se corresponden en cantidad . 
2. En caso de autorizarse reajustar montos de inversión teniendo en cuenta su principal objetivo pedagógico.</v>
          </cell>
          <cell r="BB11">
            <v>0.78250000000000008</v>
          </cell>
        </row>
        <row r="12">
          <cell r="B12">
            <v>6</v>
          </cell>
          <cell r="C12" t="str">
            <v>EN ALTO LOS PUQUIOS 4 NOS CUIDAMOS DEL DELITO, DIRIGENTES Y FAMILIAS TOMADOS DE LAS MANOS</v>
          </cell>
          <cell r="D12" t="str">
            <v>JUNTA DE VECINOS ALTO LOS PUQUIOS</v>
          </cell>
          <cell r="E12" t="str">
            <v>74.505.400-5</v>
          </cell>
          <cell r="F12">
            <v>12000000</v>
          </cell>
          <cell r="G12">
            <v>0</v>
          </cell>
          <cell r="H12" t="str">
            <v>IQUIQUE</v>
          </cell>
          <cell r="I12" t="str">
            <v>NUEVO</v>
          </cell>
          <cell r="J12" t="str">
            <v>PSICOSOCIAL</v>
          </cell>
          <cell r="K12">
            <v>0</v>
          </cell>
          <cell r="L12" t="str">
            <v>PREVENCIÓN VIOLENCIA ESCOLAR</v>
          </cell>
          <cell r="M12" t="str">
            <v>INGRESAR SOLO NUMERO DE CANTIDAD DE MESES A EJECUTAR</v>
          </cell>
          <cell r="N12" t="str">
            <v>MARIA GRACIA LASALA ROMERO</v>
          </cell>
          <cell r="O12" t="str">
            <v>10.614.095-2</v>
          </cell>
          <cell r="P12">
            <v>0</v>
          </cell>
          <cell r="Q12">
            <v>0</v>
          </cell>
          <cell r="R12">
            <v>0</v>
          </cell>
          <cell r="S12">
            <v>0</v>
          </cell>
          <cell r="T12">
            <v>0</v>
          </cell>
          <cell r="U12">
            <v>0</v>
          </cell>
          <cell r="V12">
            <v>0</v>
          </cell>
          <cell r="W12">
            <v>0</v>
          </cell>
          <cell r="X12">
            <v>0</v>
          </cell>
          <cell r="Y12" t="str">
            <v>MIGUEL REBORIDO</v>
          </cell>
          <cell r="Z12" t="str">
            <v>CREAR UN PROGRAMA DE PREVENCION DEL DELITO PARA LOS VECINOS DE LA JUNTA ALTO LOS PUQUIOS 4 Y SU ZONA DE INFLUENCIA TERRITORIAL</v>
          </cell>
          <cell r="AA12">
            <v>0.54349999999999987</v>
          </cell>
          <cell r="AB12">
            <v>-7</v>
          </cell>
          <cell r="AC12" t="str">
            <v>NO CUMPLE CON RENDICIÓN</v>
          </cell>
          <cell r="AD12">
            <v>50</v>
          </cell>
          <cell r="AE12">
            <v>40</v>
          </cell>
          <cell r="AF12">
            <v>100</v>
          </cell>
          <cell r="AG12">
            <v>5.5999999999999994E-2</v>
          </cell>
          <cell r="AH12">
            <v>0</v>
          </cell>
          <cell r="AI12">
            <v>75</v>
          </cell>
          <cell r="AJ12">
            <v>0.03</v>
          </cell>
          <cell r="AK12">
            <v>50</v>
          </cell>
          <cell r="AL12">
            <v>70</v>
          </cell>
          <cell r="AM12">
            <v>70</v>
          </cell>
          <cell r="AN12">
            <v>0.155</v>
          </cell>
          <cell r="AO12">
            <v>70</v>
          </cell>
          <cell r="AP12">
            <v>0.17499999999999999</v>
          </cell>
          <cell r="AQ12">
            <v>75</v>
          </cell>
          <cell r="AR12">
            <v>3.7499999999999999E-2</v>
          </cell>
          <cell r="AS12">
            <v>50</v>
          </cell>
          <cell r="AT12">
            <v>2.5000000000000001E-2</v>
          </cell>
          <cell r="AU12">
            <v>70</v>
          </cell>
          <cell r="AV12">
            <v>3.5000000000000003E-2</v>
          </cell>
          <cell r="AW12">
            <v>100</v>
          </cell>
          <cell r="AX12">
            <v>0.1</v>
          </cell>
          <cell r="AY12">
            <v>0</v>
          </cell>
          <cell r="AZ12">
            <v>0</v>
          </cell>
          <cell r="BA12" t="str">
            <v>1. Los curriculums de los profesionales no están firmados. 
2. El equipo de trabajo es incoherente con las actividades descritas en la iniciativa. 
3. Los items de inversión no justifican la iniciativa propuesta por el proyecto</v>
          </cell>
          <cell r="BB12">
            <v>0.61349999999999993</v>
          </cell>
        </row>
        <row r="13">
          <cell r="B13">
            <v>7</v>
          </cell>
          <cell r="C13" t="str">
            <v>SERIVICIO DE ALTA RESOLUCIÓN CESFAM SUR ILUMINADO</v>
          </cell>
          <cell r="D13" t="str">
            <v>CONSEJO DE DESARROLLO CENTRO DE SALUD SECTOR SUR</v>
          </cell>
          <cell r="E13" t="str">
            <v>65.829.780-5</v>
          </cell>
          <cell r="F13">
            <v>19929250</v>
          </cell>
          <cell r="G13" t="str">
            <v>CHEQUEAR CALCULO LUMINICO</v>
          </cell>
          <cell r="H13" t="str">
            <v>IQUIQUE</v>
          </cell>
          <cell r="I13" t="str">
            <v>NUEVO</v>
          </cell>
          <cell r="J13" t="str">
            <v>SITUACIONAL</v>
          </cell>
          <cell r="K13" t="str">
            <v>ILUMINACIÓN</v>
          </cell>
          <cell r="L13">
            <v>0</v>
          </cell>
          <cell r="M13" t="str">
            <v>INGRESAR SOLO NUMERO DE CANTIDAD DE MESES A EJECUTAR</v>
          </cell>
          <cell r="N13" t="str">
            <v>JUAN LUIS HUECHUCOY JELDRES</v>
          </cell>
          <cell r="O13" t="str">
            <v>10.376.018-6</v>
          </cell>
          <cell r="P13">
            <v>0</v>
          </cell>
          <cell r="Q13" t="str">
            <v>NORTE LUZ LTDA</v>
          </cell>
          <cell r="R13" t="str">
            <v>VICTOR MARTINEZ MARTINEZ</v>
          </cell>
          <cell r="S13">
            <v>19460011</v>
          </cell>
          <cell r="T13" t="str">
            <v>SI</v>
          </cell>
          <cell r="U13">
            <v>0</v>
          </cell>
          <cell r="V13">
            <v>0</v>
          </cell>
          <cell r="W13">
            <v>0</v>
          </cell>
          <cell r="X13">
            <v>19929250</v>
          </cell>
          <cell r="Y13" t="str">
            <v>MIGUEL REBORIDO</v>
          </cell>
          <cell r="Z13" t="str">
            <v>INSTALACION DE LUMINARIAS EN EL ENTORNO DEL SAR CESFAM SUR MEJORANDO LA RESOLUCION DE ESTE.</v>
          </cell>
          <cell r="AA13">
            <v>0.71400000000000008</v>
          </cell>
          <cell r="AB13">
            <v>0</v>
          </cell>
          <cell r="AC13" t="str">
            <v>NO HAY INFORMACIÓN DE RENDICIÓN</v>
          </cell>
          <cell r="AD13">
            <v>75</v>
          </cell>
          <cell r="AE13">
            <v>60</v>
          </cell>
          <cell r="AF13">
            <v>100</v>
          </cell>
          <cell r="AG13">
            <v>7.400000000000001E-2</v>
          </cell>
          <cell r="AH13">
            <v>75</v>
          </cell>
          <cell r="AI13">
            <v>75</v>
          </cell>
          <cell r="AJ13">
            <v>7.4999999999999997E-2</v>
          </cell>
          <cell r="AK13">
            <v>75</v>
          </cell>
          <cell r="AL13">
            <v>70</v>
          </cell>
          <cell r="AM13">
            <v>100</v>
          </cell>
          <cell r="AN13">
            <v>0.20250000000000001</v>
          </cell>
          <cell r="AO13">
            <v>100</v>
          </cell>
          <cell r="AP13">
            <v>0.25</v>
          </cell>
          <cell r="AQ13">
            <v>75</v>
          </cell>
          <cell r="AR13">
            <v>3.7499999999999999E-2</v>
          </cell>
          <cell r="AS13">
            <v>50</v>
          </cell>
          <cell r="AT13">
            <v>2.5000000000000001E-2</v>
          </cell>
          <cell r="AU13">
            <v>100</v>
          </cell>
          <cell r="AV13">
            <v>0.05</v>
          </cell>
          <cell r="AW13">
            <v>0</v>
          </cell>
          <cell r="AX13">
            <v>0</v>
          </cell>
          <cell r="AY13">
            <v>0</v>
          </cell>
          <cell r="AZ13">
            <v>0</v>
          </cell>
          <cell r="BA13"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BB13">
            <v>0.71400000000000008</v>
          </cell>
        </row>
        <row r="14">
          <cell r="B14">
            <v>8</v>
          </cell>
          <cell r="C14" t="str">
            <v>OJOS DEL DESIERTO</v>
          </cell>
          <cell r="D14" t="str">
            <v>JUNTA VECINAL N° 29 EL RIEL</v>
          </cell>
          <cell r="E14" t="str">
            <v>73.601.900-0</v>
          </cell>
          <cell r="F14">
            <v>8000000</v>
          </cell>
          <cell r="G14">
            <v>0</v>
          </cell>
          <cell r="H14" t="str">
            <v>IQUIQUE</v>
          </cell>
          <cell r="I14" t="str">
            <v>NUEVO</v>
          </cell>
          <cell r="J14" t="str">
            <v>SITUACIONAL</v>
          </cell>
          <cell r="K14" t="str">
            <v>CAMARAS</v>
          </cell>
          <cell r="L14">
            <v>0</v>
          </cell>
          <cell r="M14">
            <v>6</v>
          </cell>
          <cell r="N14" t="str">
            <v>LUIS SEPULVEDA GONZALEZ</v>
          </cell>
          <cell r="O14" t="str">
            <v>8.079.615-3</v>
          </cell>
          <cell r="P14">
            <v>0</v>
          </cell>
          <cell r="Q14" t="str">
            <v>VILLA TELECOM</v>
          </cell>
          <cell r="R14" t="str">
            <v>ANTOIO VILLAFAÑA VACIAN</v>
          </cell>
          <cell r="S14">
            <v>7899999</v>
          </cell>
          <cell r="T14" t="str">
            <v>SI</v>
          </cell>
          <cell r="U14" t="str">
            <v>SI</v>
          </cell>
          <cell r="V14">
            <v>0</v>
          </cell>
          <cell r="W14">
            <v>0</v>
          </cell>
          <cell r="X14">
            <v>8000000</v>
          </cell>
          <cell r="Y14" t="str">
            <v>JORGE ESCALONA</v>
          </cell>
          <cell r="Z14">
            <v>0</v>
          </cell>
          <cell r="AA14">
            <v>0.77449999999999997</v>
          </cell>
          <cell r="AB14">
            <v>0</v>
          </cell>
          <cell r="AC14" t="str">
            <v>NO HAY INFORMACIÓN DE RENDICIÓN</v>
          </cell>
          <cell r="AD14">
            <v>50</v>
          </cell>
          <cell r="AE14">
            <v>80</v>
          </cell>
          <cell r="AF14">
            <v>100</v>
          </cell>
          <cell r="AG14">
            <v>7.2000000000000008E-2</v>
          </cell>
          <cell r="AH14">
            <v>75</v>
          </cell>
          <cell r="AI14">
            <v>75</v>
          </cell>
          <cell r="AJ14">
            <v>7.4999999999999997E-2</v>
          </cell>
          <cell r="AK14">
            <v>75</v>
          </cell>
          <cell r="AL14">
            <v>70</v>
          </cell>
          <cell r="AM14">
            <v>70</v>
          </cell>
          <cell r="AN14">
            <v>0.18</v>
          </cell>
          <cell r="AO14">
            <v>100</v>
          </cell>
          <cell r="AP14">
            <v>0.25</v>
          </cell>
          <cell r="AQ14">
            <v>75</v>
          </cell>
          <cell r="AR14">
            <v>3.7499999999999999E-2</v>
          </cell>
          <cell r="AS14">
            <v>50</v>
          </cell>
          <cell r="AT14">
            <v>2.5000000000000001E-2</v>
          </cell>
          <cell r="AU14">
            <v>70</v>
          </cell>
          <cell r="AV14">
            <v>3.5000000000000003E-2</v>
          </cell>
          <cell r="AW14">
            <v>100</v>
          </cell>
          <cell r="AX14">
            <v>0.1</v>
          </cell>
          <cell r="AY14">
            <v>0</v>
          </cell>
          <cell r="AZ14">
            <v>0</v>
          </cell>
          <cell r="BA14" t="str">
            <v xml:space="preserve">1.  NO SE EXHIBE COMPROMISO O PLAN DE MANTENIMIENTO.
</v>
          </cell>
          <cell r="BB14">
            <v>0.77449999999999997</v>
          </cell>
        </row>
        <row r="15">
          <cell r="B15">
            <v>9</v>
          </cell>
          <cell r="C15" t="str">
            <v>MEJORAMIENTO DE LUMINARIA Y POSTES FOTOVOLTAICO PARA EL PUEBLO DE LIRIMA</v>
          </cell>
          <cell r="D15" t="str">
            <v>JUNTA DE VECINOS PAMPA LIRIMA</v>
          </cell>
          <cell r="E15" t="str">
            <v>65.044.940-1</v>
          </cell>
          <cell r="F15">
            <v>19670000</v>
          </cell>
          <cell r="G15" t="str">
            <v>VERIFICAR COTIZACIONES</v>
          </cell>
          <cell r="H15" t="str">
            <v>TAMARUGAL</v>
          </cell>
          <cell r="I15" t="str">
            <v>NUEVO</v>
          </cell>
          <cell r="J15" t="str">
            <v>SITUACIONAL</v>
          </cell>
          <cell r="K15" t="str">
            <v>ILUMINACIÓN</v>
          </cell>
          <cell r="L15">
            <v>0</v>
          </cell>
          <cell r="M15" t="str">
            <v>INGRESAR SOLO NUMERO DE CANTIDAD DE MESES A EJECUTAR</v>
          </cell>
          <cell r="N15" t="str">
            <v>HECTOR LEONEL BARREDA CACERES</v>
          </cell>
          <cell r="O15" t="str">
            <v>10.296.885-9</v>
          </cell>
          <cell r="P15">
            <v>0</v>
          </cell>
          <cell r="Q15" t="str">
            <v>AP COMUNICACIONES</v>
          </cell>
          <cell r="R15" t="str">
            <v>ALEXIS ALVAREZ CALISTO</v>
          </cell>
          <cell r="S15">
            <v>18470000</v>
          </cell>
          <cell r="T15" t="str">
            <v>NO</v>
          </cell>
          <cell r="U15">
            <v>0</v>
          </cell>
          <cell r="V15">
            <v>0</v>
          </cell>
          <cell r="W15">
            <v>0</v>
          </cell>
          <cell r="X15">
            <v>19670000</v>
          </cell>
          <cell r="Y15" t="str">
            <v>MIGUEL REBORIDO</v>
          </cell>
          <cell r="Z15">
            <v>0</v>
          </cell>
          <cell r="AA15">
            <v>0.71150000000000002</v>
          </cell>
          <cell r="AB15">
            <v>0</v>
          </cell>
          <cell r="AC15" t="str">
            <v>NO HAY INFORMACIÓN DE RENDICIÓN</v>
          </cell>
          <cell r="AD15">
            <v>50</v>
          </cell>
          <cell r="AE15">
            <v>60</v>
          </cell>
          <cell r="AF15">
            <v>100</v>
          </cell>
          <cell r="AG15">
            <v>6.4000000000000001E-2</v>
          </cell>
          <cell r="AH15">
            <v>50</v>
          </cell>
          <cell r="AI15">
            <v>75</v>
          </cell>
          <cell r="AJ15">
            <v>0.06</v>
          </cell>
          <cell r="AK15">
            <v>75</v>
          </cell>
          <cell r="AL15">
            <v>70</v>
          </cell>
          <cell r="AM15">
            <v>30</v>
          </cell>
          <cell r="AN15">
            <v>0.15</v>
          </cell>
          <cell r="AO15">
            <v>70</v>
          </cell>
          <cell r="AP15">
            <v>0.17499999999999999</v>
          </cell>
          <cell r="AQ15">
            <v>75</v>
          </cell>
          <cell r="AR15">
            <v>3.7499999999999999E-2</v>
          </cell>
          <cell r="AS15">
            <v>50</v>
          </cell>
          <cell r="AT15">
            <v>2.5000000000000001E-2</v>
          </cell>
          <cell r="AU15">
            <v>100</v>
          </cell>
          <cell r="AV15">
            <v>0.05</v>
          </cell>
          <cell r="AW15">
            <v>100</v>
          </cell>
          <cell r="AX15">
            <v>0.1</v>
          </cell>
          <cell r="AY15">
            <v>100</v>
          </cell>
          <cell r="AZ15">
            <v>0.05</v>
          </cell>
          <cell r="BA15"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BB15">
            <v>0.71150000000000002</v>
          </cell>
        </row>
        <row r="16">
          <cell r="B16">
            <v>11</v>
          </cell>
          <cell r="C16" t="str">
            <v>SISTEMA DE ENERGÍA FOTOVOLTAICA PARA MEJORAR LA SEGURIDAD Y CALIDAD DE VIDA DEL PUEBLO DE HUASQUIÑA</v>
          </cell>
          <cell r="D16" t="str">
            <v>COMUNIDAD INDÍGENA AYMARA DE HUASQUIÑA</v>
          </cell>
          <cell r="E16" t="str">
            <v>65.036.809-6</v>
          </cell>
          <cell r="F16">
            <v>18930000</v>
          </cell>
          <cell r="G16" t="str">
            <v>CHEQUEAR CALCULO LUMINICO Y COTIZACIONES</v>
          </cell>
          <cell r="H16" t="str">
            <v>TAMARUGAL</v>
          </cell>
          <cell r="I16" t="str">
            <v>NUEVO</v>
          </cell>
          <cell r="J16" t="str">
            <v>SITUACIONAL</v>
          </cell>
          <cell r="K16" t="str">
            <v>ILUMINACIÓN</v>
          </cell>
          <cell r="L16">
            <v>0</v>
          </cell>
          <cell r="M16" t="str">
            <v>INGRESAR SOLO NUMERO DE CANTIDAD DE MESES A EJECUTAR</v>
          </cell>
          <cell r="N16" t="str">
            <v>CRUZ MERCEDES VISCARRA PEREZ</v>
          </cell>
          <cell r="O16" t="str">
            <v>8.084.439-5</v>
          </cell>
          <cell r="P16">
            <v>0</v>
          </cell>
          <cell r="Q16" t="str">
            <v>SEC PROYECT</v>
          </cell>
          <cell r="R16" t="str">
            <v>FRANCISCO BARREDA PANIAGUA</v>
          </cell>
          <cell r="S16">
            <v>18931710</v>
          </cell>
          <cell r="T16" t="str">
            <v>SI</v>
          </cell>
          <cell r="U16">
            <v>0</v>
          </cell>
          <cell r="V16">
            <v>0</v>
          </cell>
          <cell r="W16">
            <v>0</v>
          </cell>
          <cell r="X16">
            <v>18930000</v>
          </cell>
          <cell r="Y16" t="str">
            <v>RENE LAMBERT</v>
          </cell>
          <cell r="Z16" t="str">
            <v>INSTALACION DE LUMINARIAS FOTOVOLTAICAS SOLARES EN EL PUEBLO DE HUASQUIÑA</v>
          </cell>
          <cell r="AA16">
            <v>0.73449999999999993</v>
          </cell>
          <cell r="AB16">
            <v>-7</v>
          </cell>
          <cell r="AC16" t="str">
            <v>NO CUMPLE CON RENDICIÓN</v>
          </cell>
          <cell r="AD16">
            <v>0</v>
          </cell>
          <cell r="AE16">
            <v>80</v>
          </cell>
          <cell r="AF16">
            <v>100</v>
          </cell>
          <cell r="AG16">
            <v>5.2000000000000005E-2</v>
          </cell>
          <cell r="AH16">
            <v>75</v>
          </cell>
          <cell r="AI16">
            <v>100</v>
          </cell>
          <cell r="AJ16">
            <v>8.5000000000000006E-2</v>
          </cell>
          <cell r="AK16">
            <v>100</v>
          </cell>
          <cell r="AL16">
            <v>70</v>
          </cell>
          <cell r="AM16">
            <v>70</v>
          </cell>
          <cell r="AN16">
            <v>0.20499999999999999</v>
          </cell>
          <cell r="AO16">
            <v>70</v>
          </cell>
          <cell r="AP16">
            <v>0.17499999999999999</v>
          </cell>
          <cell r="AQ16">
            <v>75</v>
          </cell>
          <cell r="AR16">
            <v>3.7499999999999999E-2</v>
          </cell>
          <cell r="AS16">
            <v>100</v>
          </cell>
          <cell r="AT16">
            <v>0.05</v>
          </cell>
          <cell r="AU16">
            <v>100</v>
          </cell>
          <cell r="AV16">
            <v>0.05</v>
          </cell>
          <cell r="AW16">
            <v>100</v>
          </cell>
          <cell r="AX16">
            <v>0.1</v>
          </cell>
          <cell r="AY16">
            <v>100</v>
          </cell>
          <cell r="AZ16">
            <v>0.05</v>
          </cell>
          <cell r="BA16" t="str">
            <v xml:space="preserve">1. empresa tambien aparece en proyecto N°68
2. de adjudicar debe ingresar calculo luminico.
</v>
          </cell>
          <cell r="BB16">
            <v>0.80449999999999999</v>
          </cell>
        </row>
        <row r="17">
          <cell r="B17">
            <v>12</v>
          </cell>
          <cell r="C17" t="str">
            <v>ILUMINACIÓN LIMPIA Y RENOVABLE PARA PERIMETRO, CLUB DEPORTIVO TENIS CHILE - UNIDAD VECINAL N°37</v>
          </cell>
          <cell r="D17" t="str">
            <v>CLUB DEPORTIVO TENIS CHILE</v>
          </cell>
          <cell r="E17" t="str">
            <v>71.075.000-9</v>
          </cell>
          <cell r="F17">
            <v>19071400</v>
          </cell>
          <cell r="G17">
            <v>0</v>
          </cell>
          <cell r="H17" t="str">
            <v>IQUIQUE</v>
          </cell>
          <cell r="I17" t="str">
            <v>NUEVO</v>
          </cell>
          <cell r="J17" t="str">
            <v>SITUACIONAL</v>
          </cell>
          <cell r="K17" t="str">
            <v>ILUMINACIÓN</v>
          </cell>
          <cell r="L17">
            <v>0</v>
          </cell>
          <cell r="M17" t="str">
            <v>INGRESAR SOLO NUMERO DE CANTIDAD DE MESES A EJECUTAR</v>
          </cell>
          <cell r="N17" t="str">
            <v>JUAN CARLOS ROBLES FUENTES</v>
          </cell>
          <cell r="O17" t="str">
            <v>9.909.698-5</v>
          </cell>
          <cell r="P17">
            <v>0</v>
          </cell>
          <cell r="Q17" t="str">
            <v>VALVEL</v>
          </cell>
          <cell r="R17" t="str">
            <v>HERNAN CORROTEA OLIVARES</v>
          </cell>
          <cell r="S17">
            <v>19000000</v>
          </cell>
          <cell r="T17" t="str">
            <v>SI</v>
          </cell>
          <cell r="U17">
            <v>0</v>
          </cell>
          <cell r="V17">
            <v>0</v>
          </cell>
          <cell r="W17">
            <v>0</v>
          </cell>
          <cell r="X17">
            <v>0</v>
          </cell>
          <cell r="Y17" t="str">
            <v>MIGUEL REBORIDO</v>
          </cell>
          <cell r="Z17" t="str">
            <v>DOTAR DE ILUMINACION SOLAR FOTOVOLTAICA EL AREA DE INGRESO Y AREAS LATERALES DEL RECINTO DEL CLUB DEPORTIVO TENIS CHILE</v>
          </cell>
          <cell r="AA17">
            <v>0.44449999999999995</v>
          </cell>
          <cell r="AB17">
            <v>-7</v>
          </cell>
          <cell r="AC17" t="str">
            <v>NO CUMPLE CON RENDICIÓN</v>
          </cell>
          <cell r="AD17">
            <v>50</v>
          </cell>
          <cell r="AE17">
            <v>80</v>
          </cell>
          <cell r="AF17">
            <v>100</v>
          </cell>
          <cell r="AG17">
            <v>7.2000000000000008E-2</v>
          </cell>
          <cell r="AH17">
            <v>75</v>
          </cell>
          <cell r="AI17">
            <v>75</v>
          </cell>
          <cell r="AJ17">
            <v>7.4999999999999997E-2</v>
          </cell>
          <cell r="AK17">
            <v>50</v>
          </cell>
          <cell r="AL17">
            <v>30</v>
          </cell>
          <cell r="AM17">
            <v>30</v>
          </cell>
          <cell r="AN17">
            <v>9.5000000000000001E-2</v>
          </cell>
          <cell r="AO17">
            <v>30</v>
          </cell>
          <cell r="AP17">
            <v>7.4999999999999997E-2</v>
          </cell>
          <cell r="AQ17">
            <v>75</v>
          </cell>
          <cell r="AR17">
            <v>3.7499999999999999E-2</v>
          </cell>
          <cell r="AS17">
            <v>50</v>
          </cell>
          <cell r="AT17">
            <v>2.5000000000000001E-2</v>
          </cell>
          <cell r="AU17">
            <v>70</v>
          </cell>
          <cell r="AV17">
            <v>3.5000000000000003E-2</v>
          </cell>
          <cell r="AW17">
            <v>100</v>
          </cell>
          <cell r="AX17">
            <v>0.1</v>
          </cell>
          <cell r="AY17">
            <v>0</v>
          </cell>
          <cell r="AZ17">
            <v>0</v>
          </cell>
          <cell r="BA17"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BB17">
            <v>0.51449999999999996</v>
          </cell>
        </row>
        <row r="18">
          <cell r="B18">
            <v>13</v>
          </cell>
          <cell r="C18" t="str">
            <v>ILUMINADOS Y SEGUROS</v>
          </cell>
          <cell r="D18" t="str">
            <v>JUNTA DE VECINOS 21 DE MAYO Nº17</v>
          </cell>
          <cell r="E18" t="str">
            <v>65.004.408-8</v>
          </cell>
          <cell r="F18">
            <v>19929261</v>
          </cell>
          <cell r="G18" t="str">
            <v>CHEQUEAR CALCULO LUMINICO</v>
          </cell>
          <cell r="H18" t="str">
            <v>IQUIQUE</v>
          </cell>
          <cell r="I18" t="str">
            <v>NUEVO</v>
          </cell>
          <cell r="J18" t="str">
            <v>SITUACIONAL</v>
          </cell>
          <cell r="K18" t="str">
            <v>ILUMINACIÓN</v>
          </cell>
          <cell r="L18">
            <v>0</v>
          </cell>
          <cell r="M18" t="str">
            <v>INGRESAR SOLO NUMERO DE CANTIDAD DE MESES A EJECUTAR</v>
          </cell>
          <cell r="N18" t="str">
            <v>MIRTHA SILVA GONZALES MERCADO</v>
          </cell>
          <cell r="O18" t="str">
            <v>5.641.202-6</v>
          </cell>
          <cell r="P18">
            <v>0</v>
          </cell>
          <cell r="Q18" t="str">
            <v>NORTE SOLAR-LED E.I.R.L.</v>
          </cell>
          <cell r="R18" t="str">
            <v>PATRICIO TRUJILLO SACCO</v>
          </cell>
          <cell r="S18">
            <v>19575500</v>
          </cell>
          <cell r="T18" t="str">
            <v>SI</v>
          </cell>
          <cell r="U18">
            <v>0</v>
          </cell>
          <cell r="V18">
            <v>0</v>
          </cell>
          <cell r="W18">
            <v>0</v>
          </cell>
          <cell r="X18">
            <v>0</v>
          </cell>
          <cell r="Y18" t="str">
            <v>MIGUEL REBORIDO</v>
          </cell>
          <cell r="Z18" t="str">
            <v>INSTALACION DE LUMINARIAS FOTOVOLTAICAS SOLARES EN EL SECTOR DE LA JUNTA DE VECINOS 21 DE MAYO N°17</v>
          </cell>
          <cell r="AA18">
            <v>0.57150000000000001</v>
          </cell>
          <cell r="AB18">
            <v>0</v>
          </cell>
          <cell r="AC18" t="str">
            <v>NO HAY INFORMACIÓN DE RENDICIÓN</v>
          </cell>
          <cell r="AD18">
            <v>0</v>
          </cell>
          <cell r="AE18">
            <v>60</v>
          </cell>
          <cell r="AF18">
            <v>100</v>
          </cell>
          <cell r="AG18">
            <v>4.4000000000000004E-2</v>
          </cell>
          <cell r="AH18">
            <v>75</v>
          </cell>
          <cell r="AI18">
            <v>75</v>
          </cell>
          <cell r="AJ18">
            <v>7.4999999999999997E-2</v>
          </cell>
          <cell r="AK18">
            <v>75</v>
          </cell>
          <cell r="AL18">
            <v>70</v>
          </cell>
          <cell r="AM18">
            <v>70</v>
          </cell>
          <cell r="AN18">
            <v>0.18</v>
          </cell>
          <cell r="AO18">
            <v>70</v>
          </cell>
          <cell r="AP18">
            <v>0.17499999999999999</v>
          </cell>
          <cell r="AQ18">
            <v>75</v>
          </cell>
          <cell r="AR18">
            <v>3.7499999999999999E-2</v>
          </cell>
          <cell r="AS18">
            <v>50</v>
          </cell>
          <cell r="AT18">
            <v>2.5000000000000001E-2</v>
          </cell>
          <cell r="AU18">
            <v>70</v>
          </cell>
          <cell r="AV18">
            <v>3.5000000000000003E-2</v>
          </cell>
          <cell r="AW18">
            <v>0</v>
          </cell>
          <cell r="AX18">
            <v>0</v>
          </cell>
          <cell r="AY18">
            <v>0</v>
          </cell>
          <cell r="AZ18">
            <v>0</v>
          </cell>
          <cell r="BA18"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BB18">
            <v>0.57150000000000001</v>
          </cell>
        </row>
        <row r="19">
          <cell r="B19">
            <v>14</v>
          </cell>
          <cell r="C19" t="str">
            <v>CESFAM AGUIRRE ILUMINADO Y MÁS SEGURO</v>
          </cell>
          <cell r="D19" t="str">
            <v>CONSEJO VECINAL DE SALUD CONSULTORIO CIRUJANO AGUIRRE</v>
          </cell>
          <cell r="E19" t="str">
            <v>65.821.720-8</v>
          </cell>
          <cell r="F19">
            <v>19929261</v>
          </cell>
          <cell r="G19" t="str">
            <v>CHEQUEAR CALCULO LUMINICO</v>
          </cell>
          <cell r="H19" t="str">
            <v>IQUIQUE</v>
          </cell>
          <cell r="I19" t="str">
            <v>NUEVO</v>
          </cell>
          <cell r="J19" t="str">
            <v>SITUACIONAL</v>
          </cell>
          <cell r="K19" t="str">
            <v>ILUMINACIÓN</v>
          </cell>
          <cell r="L19">
            <v>0</v>
          </cell>
          <cell r="M19">
            <v>6</v>
          </cell>
          <cell r="N19" t="str">
            <v>LOREN AROS SANA</v>
          </cell>
          <cell r="O19" t="str">
            <v>13.005.934-1</v>
          </cell>
          <cell r="P19">
            <v>0</v>
          </cell>
          <cell r="Q19" t="str">
            <v>NORTE SOLAR-LED E.I.R.L.</v>
          </cell>
          <cell r="R19" t="str">
            <v>PATRICIO TRUJILLO SACCO</v>
          </cell>
          <cell r="S19">
            <v>19575500</v>
          </cell>
          <cell r="T19" t="str">
            <v>SI</v>
          </cell>
          <cell r="U19">
            <v>0</v>
          </cell>
          <cell r="V19">
            <v>0</v>
          </cell>
          <cell r="W19">
            <v>0</v>
          </cell>
          <cell r="X19">
            <v>19929261</v>
          </cell>
          <cell r="Y19" t="str">
            <v>MIGUEL REBORIDO</v>
          </cell>
          <cell r="Z19">
            <v>0</v>
          </cell>
          <cell r="AA19">
            <v>0.78400000000000003</v>
          </cell>
          <cell r="AB19">
            <v>0</v>
          </cell>
          <cell r="AC19" t="str">
            <v>NO HAY INFORMACIÓN DE RENDICIÓN</v>
          </cell>
          <cell r="AD19">
            <v>0</v>
          </cell>
          <cell r="AE19">
            <v>60</v>
          </cell>
          <cell r="AF19">
            <v>100</v>
          </cell>
          <cell r="AG19">
            <v>4.4000000000000004E-2</v>
          </cell>
          <cell r="AH19">
            <v>75</v>
          </cell>
          <cell r="AI19">
            <v>75</v>
          </cell>
          <cell r="AJ19">
            <v>7.4999999999999997E-2</v>
          </cell>
          <cell r="AK19">
            <v>75</v>
          </cell>
          <cell r="AL19">
            <v>70</v>
          </cell>
          <cell r="AM19">
            <v>100</v>
          </cell>
          <cell r="AN19">
            <v>0.20250000000000001</v>
          </cell>
          <cell r="AO19">
            <v>100</v>
          </cell>
          <cell r="AP19">
            <v>0.25</v>
          </cell>
          <cell r="AQ19">
            <v>75</v>
          </cell>
          <cell r="AR19">
            <v>3.7499999999999999E-2</v>
          </cell>
          <cell r="AS19">
            <v>50</v>
          </cell>
          <cell r="AT19">
            <v>2.5000000000000001E-2</v>
          </cell>
          <cell r="AU19">
            <v>100</v>
          </cell>
          <cell r="AV19">
            <v>0.05</v>
          </cell>
          <cell r="AW19">
            <v>100</v>
          </cell>
          <cell r="AX19">
            <v>0.1</v>
          </cell>
          <cell r="AY19">
            <v>0</v>
          </cell>
          <cell r="AZ19">
            <v>0</v>
          </cell>
          <cell r="BA19"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BB19">
            <v>0.78400000000000003</v>
          </cell>
        </row>
        <row r="20">
          <cell r="B20">
            <v>15</v>
          </cell>
          <cell r="C20" t="str">
            <v>NIÑOS EN CONTENCIÓN</v>
          </cell>
          <cell r="D20" t="str">
            <v>FUNDACION PROPAIS</v>
          </cell>
          <cell r="E20" t="str">
            <v>65.054.768-3</v>
          </cell>
          <cell r="F20">
            <v>12000000</v>
          </cell>
          <cell r="G20">
            <v>0</v>
          </cell>
          <cell r="H20" t="str">
            <v>IQUIQUE</v>
          </cell>
          <cell r="I20" t="str">
            <v>NUEVO</v>
          </cell>
          <cell r="J20" t="str">
            <v>PSICOSOCIAL</v>
          </cell>
          <cell r="K20">
            <v>0</v>
          </cell>
          <cell r="L20" t="str">
            <v>PREVENCIÓN INFANTOJUVENIL</v>
          </cell>
          <cell r="M20" t="str">
            <v>INGRESAR SOLO NUMERO DE CANTIDAD DE MESES A EJECUTAR</v>
          </cell>
          <cell r="N20" t="str">
            <v>TEOBALDO PATRICIO CUEVAS VILLALOBOS</v>
          </cell>
          <cell r="O20" t="str">
            <v>7.589.626-8</v>
          </cell>
          <cell r="P20">
            <v>0</v>
          </cell>
          <cell r="Q20">
            <v>0</v>
          </cell>
          <cell r="R20">
            <v>0</v>
          </cell>
          <cell r="S20">
            <v>0</v>
          </cell>
          <cell r="T20">
            <v>0</v>
          </cell>
          <cell r="U20">
            <v>0</v>
          </cell>
          <cell r="V20">
            <v>0</v>
          </cell>
          <cell r="W20">
            <v>0</v>
          </cell>
          <cell r="X20">
            <v>8000000</v>
          </cell>
          <cell r="Y20" t="str">
            <v>RENE LAMBERT</v>
          </cell>
          <cell r="Z20">
            <v>0</v>
          </cell>
          <cell r="AA20">
            <v>0.75750000000000006</v>
          </cell>
          <cell r="AB20">
            <v>-7</v>
          </cell>
          <cell r="AC20" t="str">
            <v>NO CUMPLE CON RENDICIÓN</v>
          </cell>
          <cell r="AD20">
            <v>100</v>
          </cell>
          <cell r="AE20">
            <v>100</v>
          </cell>
          <cell r="AF20">
            <v>100</v>
          </cell>
          <cell r="AG20">
            <v>0.1</v>
          </cell>
          <cell r="AH20">
            <v>75</v>
          </cell>
          <cell r="AI20">
            <v>100</v>
          </cell>
          <cell r="AJ20">
            <v>8.5000000000000006E-2</v>
          </cell>
          <cell r="AK20">
            <v>75</v>
          </cell>
          <cell r="AL20">
            <v>70</v>
          </cell>
          <cell r="AM20">
            <v>70</v>
          </cell>
          <cell r="AN20">
            <v>0.18</v>
          </cell>
          <cell r="AO20">
            <v>70</v>
          </cell>
          <cell r="AP20">
            <v>0.17499999999999999</v>
          </cell>
          <cell r="AQ20">
            <v>75</v>
          </cell>
          <cell r="AR20">
            <v>3.7499999999999999E-2</v>
          </cell>
          <cell r="AS20">
            <v>100</v>
          </cell>
          <cell r="AT20">
            <v>0.05</v>
          </cell>
          <cell r="AU20">
            <v>100</v>
          </cell>
          <cell r="AV20">
            <v>0.05</v>
          </cell>
          <cell r="AW20">
            <v>100</v>
          </cell>
          <cell r="AX20">
            <v>0.1</v>
          </cell>
          <cell r="AY20">
            <v>100</v>
          </cell>
          <cell r="AZ20">
            <v>0.05</v>
          </cell>
          <cell r="BA20"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BB20">
            <v>0.82750000000000012</v>
          </cell>
        </row>
        <row r="21">
          <cell r="B21">
            <v>17</v>
          </cell>
          <cell r="C21" t="str">
            <v>PROTEGIENDO NUESTRO SECTOR</v>
          </cell>
          <cell r="D21" t="str">
            <v>JUNTA DE VECINOS 12 DE OCTUBRE</v>
          </cell>
          <cell r="E21" t="str">
            <v>65.291.360-1</v>
          </cell>
          <cell r="F21">
            <v>8000000</v>
          </cell>
          <cell r="G21" t="str">
            <v>ANEXO 23 SIN REQUERIMIENTOS TECNICOS PERTENECIENTES A ALTO HOSPICIO</v>
          </cell>
          <cell r="H21" t="str">
            <v>IQUIQUE</v>
          </cell>
          <cell r="I21" t="str">
            <v>NUEVO</v>
          </cell>
          <cell r="J21" t="str">
            <v>SITUACIONAL</v>
          </cell>
          <cell r="K21" t="str">
            <v>CAMARAS</v>
          </cell>
          <cell r="L21">
            <v>0</v>
          </cell>
          <cell r="M21">
            <v>6</v>
          </cell>
          <cell r="N21" t="str">
            <v>JONATHAN RAMOS RIVERA</v>
          </cell>
          <cell r="O21" t="str">
            <v>16.865.512-6</v>
          </cell>
          <cell r="P21">
            <v>0</v>
          </cell>
          <cell r="Q21" t="str">
            <v>MEGAFACTORY</v>
          </cell>
          <cell r="R21" t="str">
            <v>NO REGISTRA</v>
          </cell>
          <cell r="S21">
            <v>3987161</v>
          </cell>
          <cell r="T21" t="str">
            <v>SI</v>
          </cell>
          <cell r="U21" t="str">
            <v>INCOMPLETO</v>
          </cell>
          <cell r="V21">
            <v>0</v>
          </cell>
          <cell r="W21">
            <v>0</v>
          </cell>
          <cell r="X21">
            <v>0</v>
          </cell>
          <cell r="Y21" t="str">
            <v>JORGE ESCALONA</v>
          </cell>
          <cell r="Z21">
            <v>0</v>
          </cell>
          <cell r="AA21">
            <v>0.61249999999999993</v>
          </cell>
          <cell r="AB21">
            <v>0</v>
          </cell>
          <cell r="AC21" t="str">
            <v>NO HAY INFORMACIÓN DE RENDICIÓN</v>
          </cell>
          <cell r="AD21">
            <v>0</v>
          </cell>
          <cell r="AE21">
            <v>60</v>
          </cell>
          <cell r="AF21">
            <v>30</v>
          </cell>
          <cell r="AG21">
            <v>3.0000000000000006E-2</v>
          </cell>
          <cell r="AH21">
            <v>50</v>
          </cell>
          <cell r="AI21">
            <v>75</v>
          </cell>
          <cell r="AJ21">
            <v>0.06</v>
          </cell>
          <cell r="AK21">
            <v>75</v>
          </cell>
          <cell r="AL21">
            <v>70</v>
          </cell>
          <cell r="AM21">
            <v>30</v>
          </cell>
          <cell r="AN21">
            <v>0.15</v>
          </cell>
          <cell r="AO21">
            <v>70</v>
          </cell>
          <cell r="AP21">
            <v>0.17499999999999999</v>
          </cell>
          <cell r="AQ21">
            <v>75</v>
          </cell>
          <cell r="AR21">
            <v>3.7499999999999999E-2</v>
          </cell>
          <cell r="AS21">
            <v>50</v>
          </cell>
          <cell r="AT21">
            <v>2.5000000000000001E-2</v>
          </cell>
          <cell r="AU21">
            <v>70</v>
          </cell>
          <cell r="AV21">
            <v>3.5000000000000003E-2</v>
          </cell>
          <cell r="AW21">
            <v>100</v>
          </cell>
          <cell r="AX21">
            <v>0.1</v>
          </cell>
          <cell r="AY21">
            <v>0</v>
          </cell>
          <cell r="AZ21">
            <v>0</v>
          </cell>
          <cell r="BA21"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BB21">
            <v>0.61249999999999993</v>
          </cell>
        </row>
        <row r="22">
          <cell r="B22">
            <v>24</v>
          </cell>
          <cell r="C22" t="str">
            <v>MAGISTERIO ILUMINADA Y SEGURA</v>
          </cell>
          <cell r="D22" t="str">
            <v>JUNTA DE VECINOS VILLA MAGISTERIO N 34</v>
          </cell>
          <cell r="E22" t="str">
            <v>65.456.110-9</v>
          </cell>
          <cell r="F22">
            <v>19929250</v>
          </cell>
          <cell r="G22" t="str">
            <v>CHEQUEAR CALCULO LUMINICO</v>
          </cell>
          <cell r="H22" t="str">
            <v>IQUIQUE</v>
          </cell>
          <cell r="I22" t="str">
            <v>NUEVO</v>
          </cell>
          <cell r="J22" t="str">
            <v>SITUACIONAL</v>
          </cell>
          <cell r="K22" t="str">
            <v>ILUMINACIÓN</v>
          </cell>
          <cell r="L22">
            <v>0</v>
          </cell>
          <cell r="M22" t="str">
            <v>INGRESAR SOLO NUMERO DE CANTIDAD DE MESES A EJECUTAR</v>
          </cell>
          <cell r="N22" t="str">
            <v>JUAN JOSE DAVILA VARAS</v>
          </cell>
          <cell r="O22" t="str">
            <v>5.659.360-8</v>
          </cell>
          <cell r="P22">
            <v>0</v>
          </cell>
          <cell r="Q22" t="str">
            <v>CHINALED</v>
          </cell>
          <cell r="R22" t="str">
            <v>KAIMIN CHIA VEAS</v>
          </cell>
          <cell r="S22">
            <v>19964011</v>
          </cell>
          <cell r="T22" t="str">
            <v>SI</v>
          </cell>
          <cell r="U22">
            <v>0</v>
          </cell>
          <cell r="V22">
            <v>0</v>
          </cell>
          <cell r="W22">
            <v>0</v>
          </cell>
          <cell r="X22">
            <v>0</v>
          </cell>
          <cell r="Y22" t="str">
            <v>MIGUEL REBORIDO</v>
          </cell>
          <cell r="Z22" t="str">
            <v>INSTALACION DE UN SISTEMA DE ILUMINACION FOTOVOLTAICO INTEGRADO EN EL SECTOR DE LA JUNTA DE VECINOS VILLA MAGISTERIO N°34</v>
          </cell>
          <cell r="AA22">
            <v>0.52100000000000013</v>
          </cell>
          <cell r="AB22">
            <v>-7</v>
          </cell>
          <cell r="AC22" t="str">
            <v>NO CUMPLE CON RENDICIÓN</v>
          </cell>
          <cell r="AD22">
            <v>75</v>
          </cell>
          <cell r="AE22">
            <v>40</v>
          </cell>
          <cell r="AF22">
            <v>100</v>
          </cell>
          <cell r="AG22">
            <v>6.6000000000000003E-2</v>
          </cell>
          <cell r="AH22">
            <v>50</v>
          </cell>
          <cell r="AI22">
            <v>50</v>
          </cell>
          <cell r="AJ22">
            <v>0.05</v>
          </cell>
          <cell r="AK22">
            <v>75</v>
          </cell>
          <cell r="AL22">
            <v>70</v>
          </cell>
          <cell r="AM22">
            <v>100</v>
          </cell>
          <cell r="AN22">
            <v>0.20250000000000001</v>
          </cell>
          <cell r="AO22">
            <v>70</v>
          </cell>
          <cell r="AP22">
            <v>0.17499999999999999</v>
          </cell>
          <cell r="AQ22">
            <v>75</v>
          </cell>
          <cell r="AR22">
            <v>3.7499999999999999E-2</v>
          </cell>
          <cell r="AS22">
            <v>50</v>
          </cell>
          <cell r="AT22">
            <v>2.5000000000000001E-2</v>
          </cell>
          <cell r="AU22">
            <v>70</v>
          </cell>
          <cell r="AV22">
            <v>3.5000000000000003E-2</v>
          </cell>
          <cell r="AW22">
            <v>0</v>
          </cell>
          <cell r="AX22">
            <v>0</v>
          </cell>
          <cell r="AY22">
            <v>0</v>
          </cell>
          <cell r="AZ22">
            <v>0</v>
          </cell>
          <cell r="BA22" t="str">
            <v xml:space="preserve">1. No presenta curriculums ni certificado que justifiquen las competencias del equipo de trabajo y la empresa que instalará las luminarias. 
2. La empresa radica en Región metropolitana.  Las fotos no justifican la iniciativa. </v>
          </cell>
          <cell r="BB22">
            <v>0.59100000000000008</v>
          </cell>
        </row>
        <row r="23">
          <cell r="B23">
            <v>25</v>
          </cell>
          <cell r="C23" t="str">
            <v>ALUMBRANDO CHAPIRE</v>
          </cell>
          <cell r="D23" t="str">
            <v>JUNTA VECINAL NUMERO 20 CHUSMIZA</v>
          </cell>
          <cell r="E23" t="str">
            <v>65.023.253-4</v>
          </cell>
          <cell r="F23">
            <v>19929256</v>
          </cell>
          <cell r="G23" t="str">
            <v>CHEQUEAR CALCULO LUMINICO</v>
          </cell>
          <cell r="H23" t="str">
            <v>TAMARUGAL</v>
          </cell>
          <cell r="I23" t="str">
            <v>NUEVO</v>
          </cell>
          <cell r="J23" t="str">
            <v>SITUACIONAL</v>
          </cell>
          <cell r="K23" t="str">
            <v>ILUMINACIÓN</v>
          </cell>
          <cell r="L23">
            <v>0</v>
          </cell>
          <cell r="M23" t="str">
            <v>INGRESAR SOLO NUMERO DE CANTIDAD DE MESES A EJECUTAR</v>
          </cell>
          <cell r="N23" t="str">
            <v>RUBEN DONOSO MAMANI</v>
          </cell>
          <cell r="O23" t="str">
            <v>10.244.035-8</v>
          </cell>
          <cell r="P23">
            <v>0</v>
          </cell>
          <cell r="Q23" t="str">
            <v>NORTE SOLAR LTDA</v>
          </cell>
          <cell r="R23" t="str">
            <v>PATRICIO TRUJILLO SACCO</v>
          </cell>
          <cell r="S23">
            <v>19575500</v>
          </cell>
          <cell r="T23" t="str">
            <v>SI</v>
          </cell>
          <cell r="U23">
            <v>0</v>
          </cell>
          <cell r="V23">
            <v>0</v>
          </cell>
          <cell r="W23">
            <v>0</v>
          </cell>
          <cell r="X23">
            <v>19929256</v>
          </cell>
          <cell r="Y23" t="str">
            <v>RENE LAMBERT</v>
          </cell>
          <cell r="Z23" t="str">
            <v>INSTALACION DE POSTES FOTOVOLTAICOS SOLARES EN EL PUEBLO DE CHUSMIZA</v>
          </cell>
          <cell r="AA23">
            <v>0.71450000000000014</v>
          </cell>
          <cell r="AB23">
            <v>-7</v>
          </cell>
          <cell r="AC23" t="str">
            <v>NO CUMPLE CON RENDICIÓN</v>
          </cell>
          <cell r="AD23">
            <v>50</v>
          </cell>
          <cell r="AE23">
            <v>80</v>
          </cell>
          <cell r="AF23">
            <v>100</v>
          </cell>
          <cell r="AG23">
            <v>7.2000000000000008E-2</v>
          </cell>
          <cell r="AH23">
            <v>100</v>
          </cell>
          <cell r="AI23">
            <v>100</v>
          </cell>
          <cell r="AJ23">
            <v>0.1</v>
          </cell>
          <cell r="AK23">
            <v>100</v>
          </cell>
          <cell r="AL23">
            <v>100</v>
          </cell>
          <cell r="AM23">
            <v>100</v>
          </cell>
          <cell r="AN23">
            <v>0.25</v>
          </cell>
          <cell r="AO23">
            <v>100</v>
          </cell>
          <cell r="AP23">
            <v>0.25</v>
          </cell>
          <cell r="AQ23">
            <v>75</v>
          </cell>
          <cell r="AR23">
            <v>3.7499999999999999E-2</v>
          </cell>
          <cell r="AS23">
            <v>50</v>
          </cell>
          <cell r="AT23">
            <v>2.5000000000000001E-2</v>
          </cell>
          <cell r="AU23">
            <v>100</v>
          </cell>
          <cell r="AV23">
            <v>0.05</v>
          </cell>
          <cell r="AW23">
            <v>0</v>
          </cell>
          <cell r="AX23">
            <v>0</v>
          </cell>
          <cell r="AY23">
            <v>0</v>
          </cell>
          <cell r="AZ23">
            <v>0</v>
          </cell>
          <cell r="BA2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BB23">
            <v>0.78450000000000009</v>
          </cell>
        </row>
        <row r="24">
          <cell r="B24">
            <v>27</v>
          </cell>
          <cell r="C24" t="str">
            <v>CAMARAS VISTA HERMOSA</v>
          </cell>
          <cell r="D24" t="str">
            <v>JUNTA DE VECINOS VISTA HERMOSA</v>
          </cell>
          <cell r="E24" t="str">
            <v>65.023.824-9</v>
          </cell>
          <cell r="F24">
            <v>8000000</v>
          </cell>
          <cell r="G24" t="str">
            <v>ANEXO 23 SIN REQUERIMIENTOS TECNICOS PERTENECIENTES A ALTO HOSPICIO</v>
          </cell>
          <cell r="H24" t="str">
            <v>IQUIQUE</v>
          </cell>
          <cell r="I24" t="str">
            <v>NUEVO</v>
          </cell>
          <cell r="J24" t="str">
            <v>SITUACIONAL</v>
          </cell>
          <cell r="K24" t="str">
            <v>CAMARAS</v>
          </cell>
          <cell r="L24">
            <v>0</v>
          </cell>
          <cell r="M24">
            <v>6</v>
          </cell>
          <cell r="N24" t="str">
            <v>MARINA FUENTES AQUEA</v>
          </cell>
          <cell r="O24" t="str">
            <v>9.721.272-4</v>
          </cell>
          <cell r="P24">
            <v>0</v>
          </cell>
          <cell r="Q24" t="str">
            <v>LIDESEM LTDA</v>
          </cell>
          <cell r="R24" t="str">
            <v>JORGE CELIS ARELLANO</v>
          </cell>
          <cell r="S24">
            <v>7852500</v>
          </cell>
          <cell r="T24" t="str">
            <v>SI</v>
          </cell>
          <cell r="U24" t="str">
            <v>INCOMPLETO</v>
          </cell>
          <cell r="V24">
            <v>0</v>
          </cell>
          <cell r="W24">
            <v>0</v>
          </cell>
          <cell r="X24">
            <v>8000000</v>
          </cell>
          <cell r="Y24" t="str">
            <v>JORGE ESCALONA</v>
          </cell>
          <cell r="Z24">
            <v>0</v>
          </cell>
          <cell r="AA24">
            <v>0.78</v>
          </cell>
          <cell r="AB24">
            <v>0</v>
          </cell>
          <cell r="AC24" t="str">
            <v>NO HAY INFORMACIÓN DE RENDICIÓN</v>
          </cell>
          <cell r="AD24">
            <v>75</v>
          </cell>
          <cell r="AE24">
            <v>100</v>
          </cell>
          <cell r="AF24">
            <v>100</v>
          </cell>
          <cell r="AG24">
            <v>0.09</v>
          </cell>
          <cell r="AH24">
            <v>100</v>
          </cell>
          <cell r="AI24">
            <v>100</v>
          </cell>
          <cell r="AJ24">
            <v>0.1</v>
          </cell>
          <cell r="AK24">
            <v>75</v>
          </cell>
          <cell r="AL24">
            <v>100</v>
          </cell>
          <cell r="AM24">
            <v>70</v>
          </cell>
          <cell r="AN24">
            <v>0.20250000000000001</v>
          </cell>
          <cell r="AO24">
            <v>70</v>
          </cell>
          <cell r="AP24">
            <v>0.17499999999999999</v>
          </cell>
          <cell r="AQ24">
            <v>75</v>
          </cell>
          <cell r="AR24">
            <v>3.7499999999999999E-2</v>
          </cell>
          <cell r="AS24">
            <v>50</v>
          </cell>
          <cell r="AT24">
            <v>2.5000000000000001E-2</v>
          </cell>
          <cell r="AU24">
            <v>100</v>
          </cell>
          <cell r="AV24">
            <v>0.05</v>
          </cell>
          <cell r="AW24">
            <v>100</v>
          </cell>
          <cell r="AX24">
            <v>0.1</v>
          </cell>
          <cell r="AY24">
            <v>0</v>
          </cell>
          <cell r="AZ24">
            <v>0</v>
          </cell>
          <cell r="BA24" t="str">
            <v xml:space="preserve">1. DE ADJUDICAR DEBE INCORPORAR PANTALLA O MONITOR DE LAS CAMARAS, LA CUAL DEBE QUEDAR EN PROPIEDAD DE LA INSTITUCIÓN.  
</v>
          </cell>
          <cell r="BB24">
            <v>0.78</v>
          </cell>
        </row>
        <row r="25">
          <cell r="B25">
            <v>28</v>
          </cell>
          <cell r="C25" t="str">
            <v>CONTINUIDAD CAMARAS 11 DE MARZO</v>
          </cell>
          <cell r="D25" t="str">
            <v>JUNTA DE VECINOS 11 DE MARZO</v>
          </cell>
          <cell r="E25" t="str">
            <v>73.431.100-6</v>
          </cell>
          <cell r="F25">
            <v>8000000</v>
          </cell>
          <cell r="G25" t="str">
            <v>ANEXO 23 SIN REQUERIMIENTOS TECNICOS PERTENECIENTES A ALTO HOSPICIO</v>
          </cell>
          <cell r="H25" t="str">
            <v>IQUIQUE</v>
          </cell>
          <cell r="I25" t="str">
            <v>CONTINUIDAD</v>
          </cell>
          <cell r="J25" t="str">
            <v>SITUACIONAL</v>
          </cell>
          <cell r="K25" t="str">
            <v>CAMARAS</v>
          </cell>
          <cell r="L25">
            <v>0</v>
          </cell>
          <cell r="M25">
            <v>6</v>
          </cell>
          <cell r="N25" t="str">
            <v>MARIA CONDORI RODRIGUEZ</v>
          </cell>
          <cell r="O25" t="str">
            <v>9.378.223-2</v>
          </cell>
          <cell r="P25">
            <v>0</v>
          </cell>
          <cell r="Q25" t="str">
            <v>LIDESEM LTDA</v>
          </cell>
          <cell r="R25" t="str">
            <v>JORGE CELIS ARELLANO</v>
          </cell>
          <cell r="S25">
            <v>7852500</v>
          </cell>
          <cell r="T25" t="str">
            <v>SI</v>
          </cell>
          <cell r="U25" t="str">
            <v>INCOMPLETO</v>
          </cell>
          <cell r="V25">
            <v>0</v>
          </cell>
          <cell r="W25">
            <v>0</v>
          </cell>
          <cell r="X25">
            <v>8000000</v>
          </cell>
          <cell r="Y25" t="str">
            <v>JORGE ESCALONA</v>
          </cell>
          <cell r="Z25" t="str">
            <v>Reducir los indices de delincuencia, victimización y minimizar los factores de riesgo en la población de esta junta de vecinos, a través de la instalación de un sistema autónomo de cámaras de televigilancia vecinal. 15 CÁMARAS</v>
          </cell>
          <cell r="AA25">
            <v>0.71250000000000013</v>
          </cell>
          <cell r="AB25">
            <v>0</v>
          </cell>
          <cell r="AC25" t="str">
            <v>NO HAY INFORMACIÓN DE RENDICIÓN</v>
          </cell>
          <cell r="AD25">
            <v>100</v>
          </cell>
          <cell r="AE25">
            <v>100</v>
          </cell>
          <cell r="AF25">
            <v>100</v>
          </cell>
          <cell r="AG25">
            <v>0.1</v>
          </cell>
          <cell r="AH25">
            <v>100</v>
          </cell>
          <cell r="AI25">
            <v>100</v>
          </cell>
          <cell r="AJ25">
            <v>0.1</v>
          </cell>
          <cell r="AK25">
            <v>75</v>
          </cell>
          <cell r="AL25">
            <v>100</v>
          </cell>
          <cell r="AM25">
            <v>100</v>
          </cell>
          <cell r="AN25">
            <v>0.22500000000000001</v>
          </cell>
          <cell r="AO25">
            <v>70</v>
          </cell>
          <cell r="AP25">
            <v>0.17499999999999999</v>
          </cell>
          <cell r="AQ25">
            <v>75</v>
          </cell>
          <cell r="AR25">
            <v>3.7499999999999999E-2</v>
          </cell>
          <cell r="AS25">
            <v>50</v>
          </cell>
          <cell r="AT25">
            <v>2.5000000000000001E-2</v>
          </cell>
          <cell r="AU25">
            <v>100</v>
          </cell>
          <cell r="AV25">
            <v>0.05</v>
          </cell>
          <cell r="AW25">
            <v>0</v>
          </cell>
          <cell r="AX25">
            <v>0</v>
          </cell>
          <cell r="AY25">
            <v>0</v>
          </cell>
          <cell r="AZ25">
            <v>0</v>
          </cell>
          <cell r="BA25" t="str">
            <v xml:space="preserve">1. DE ADJUDICAR DEBE INCORPORAR PANTALLA O MONITOR DE LAS CAMARAS, LA CUAL DEBE QUEDAR EN PROPIEDAD DE LA INSTITUCIÓN.  
</v>
          </cell>
          <cell r="BB25">
            <v>0.71250000000000013</v>
          </cell>
        </row>
        <row r="26">
          <cell r="B26">
            <v>29</v>
          </cell>
          <cell r="C26" t="str">
            <v>CONTINUIDAD CAMARAS ZAPIGA 2</v>
          </cell>
          <cell r="D26" t="str">
            <v>JUNTA DE VECINOS ZAPIGA 2</v>
          </cell>
          <cell r="E26" t="str">
            <v>74.814.800-0</v>
          </cell>
          <cell r="F26">
            <v>8000000</v>
          </cell>
          <cell r="G26" t="str">
            <v>ANEXO 23 SIN REQUERIMIENTOS TECNICOS PERTENECIENTES A ALTO HOSPICIO</v>
          </cell>
          <cell r="H26" t="str">
            <v>IQUIQUE</v>
          </cell>
          <cell r="I26" t="str">
            <v>CONTINUIDAD</v>
          </cell>
          <cell r="J26" t="str">
            <v>SITUACIONAL</v>
          </cell>
          <cell r="K26" t="str">
            <v>CAMARAS</v>
          </cell>
          <cell r="L26">
            <v>0</v>
          </cell>
          <cell r="M26">
            <v>6</v>
          </cell>
          <cell r="N26" t="str">
            <v>CECILIA ECHIVURO GODOY</v>
          </cell>
          <cell r="O26" t="str">
            <v>10.008.378-7</v>
          </cell>
          <cell r="P26">
            <v>0</v>
          </cell>
          <cell r="Q26" t="str">
            <v>LIDESEM LTDA</v>
          </cell>
          <cell r="R26" t="str">
            <v>JORGE CELIS ARELLANO</v>
          </cell>
          <cell r="S26">
            <v>7852500</v>
          </cell>
          <cell r="T26" t="str">
            <v>SI</v>
          </cell>
          <cell r="U26" t="str">
            <v>INCOMPLETO</v>
          </cell>
          <cell r="V26">
            <v>0</v>
          </cell>
          <cell r="W26">
            <v>0</v>
          </cell>
          <cell r="X26">
            <v>8000000</v>
          </cell>
          <cell r="Y26" t="str">
            <v>JORGE ESCALONA</v>
          </cell>
          <cell r="Z26" t="str">
            <v>Reducir los indices de delincuencia, victimización y minimizar los factores de riesgo en la población de esta junta de vecinos, a través de la instalación de un sistema autónomo de cámaras de televigilancia vecinal. 15 CÁMARAS</v>
          </cell>
          <cell r="AA26">
            <v>0.71750000000000003</v>
          </cell>
          <cell r="AB26">
            <v>-7</v>
          </cell>
          <cell r="AC26" t="str">
            <v>NO CUMPLE CON RENDICIÓN</v>
          </cell>
          <cell r="AD26">
            <v>100</v>
          </cell>
          <cell r="AE26">
            <v>100</v>
          </cell>
          <cell r="AF26">
            <v>100</v>
          </cell>
          <cell r="AG26">
            <v>0.1</v>
          </cell>
          <cell r="AH26">
            <v>100</v>
          </cell>
          <cell r="AI26">
            <v>100</v>
          </cell>
          <cell r="AJ26">
            <v>0.1</v>
          </cell>
          <cell r="AK26">
            <v>75</v>
          </cell>
          <cell r="AL26">
            <v>100</v>
          </cell>
          <cell r="AM26">
            <v>100</v>
          </cell>
          <cell r="AN26">
            <v>0.22500000000000001</v>
          </cell>
          <cell r="AO26">
            <v>100</v>
          </cell>
          <cell r="AP26">
            <v>0.25</v>
          </cell>
          <cell r="AQ26">
            <v>75</v>
          </cell>
          <cell r="AR26">
            <v>3.7499999999999999E-2</v>
          </cell>
          <cell r="AS26">
            <v>50</v>
          </cell>
          <cell r="AT26">
            <v>2.5000000000000001E-2</v>
          </cell>
          <cell r="AU26">
            <v>100</v>
          </cell>
          <cell r="AV26">
            <v>0.05</v>
          </cell>
          <cell r="AW26">
            <v>0</v>
          </cell>
          <cell r="AX26">
            <v>0</v>
          </cell>
          <cell r="AY26">
            <v>0</v>
          </cell>
          <cell r="AZ26">
            <v>0</v>
          </cell>
          <cell r="BA26" t="str">
            <v xml:space="preserve">1. DE ADJUDICAR DEBE INCORPORAR PANTALLA O MONITOR DE LAS CAMARAS, LA CUAL DEBE QUEDAR EN PROPIEDAD DE LA INSTITUCIÓN.  
</v>
          </cell>
          <cell r="BB26">
            <v>0.78750000000000009</v>
          </cell>
        </row>
        <row r="27">
          <cell r="B27">
            <v>30</v>
          </cell>
          <cell r="C27" t="str">
            <v>CAMARAS VILLA 16 DE JULIO</v>
          </cell>
          <cell r="D27" t="str">
            <v>JUNTA DE VECINOS VILLA 16 DE JULIO</v>
          </cell>
          <cell r="E27" t="str">
            <v>65.570.370-5</v>
          </cell>
          <cell r="F27">
            <v>8000000</v>
          </cell>
          <cell r="G27" t="str">
            <v>ANEXO 23 SIN REQUERIMIENTOS TECNICOS PERTENECIENTES A ALTO HOSPICIO</v>
          </cell>
          <cell r="H27" t="str">
            <v>IQUIQUE</v>
          </cell>
          <cell r="I27" t="str">
            <v>CONTINUIDAD</v>
          </cell>
          <cell r="J27" t="str">
            <v>SITUACIONAL</v>
          </cell>
          <cell r="K27" t="str">
            <v>CAMARAS</v>
          </cell>
          <cell r="L27">
            <v>0</v>
          </cell>
          <cell r="M27">
            <v>6</v>
          </cell>
          <cell r="N27" t="str">
            <v>ROBERT VICENCIO ROJAS</v>
          </cell>
          <cell r="O27" t="str">
            <v>17.472.501-2</v>
          </cell>
          <cell r="P27">
            <v>0</v>
          </cell>
          <cell r="Q27" t="str">
            <v>LIDESEM LTDA</v>
          </cell>
          <cell r="R27" t="str">
            <v>JORGE CELIS ARELLANO</v>
          </cell>
          <cell r="S27">
            <v>7852500</v>
          </cell>
          <cell r="T27" t="str">
            <v>SI</v>
          </cell>
          <cell r="U27" t="str">
            <v>INCOMPLETO</v>
          </cell>
          <cell r="V27">
            <v>0</v>
          </cell>
          <cell r="W27">
            <v>0</v>
          </cell>
          <cell r="X27">
            <v>8000000</v>
          </cell>
          <cell r="Y27" t="str">
            <v>JORGE ESCALONA</v>
          </cell>
          <cell r="Z27" t="str">
            <v>Reducir los indices de delincuencia, victimización y minimizar los factores de riesgo en la población de esta junta de vecinos, a través de la instalación de un sistema autónomo de cámaras de televigilancia vecinal. 15 CÁMARAS</v>
          </cell>
          <cell r="AA27">
            <v>0.78</v>
          </cell>
          <cell r="AB27">
            <v>0</v>
          </cell>
          <cell r="AC27" t="str">
            <v>NO HAY INFORMACIÓN DE RENDICIÓN</v>
          </cell>
          <cell r="AD27">
            <v>75</v>
          </cell>
          <cell r="AE27">
            <v>100</v>
          </cell>
          <cell r="AF27">
            <v>100</v>
          </cell>
          <cell r="AG27">
            <v>0.09</v>
          </cell>
          <cell r="AH27">
            <v>100</v>
          </cell>
          <cell r="AI27">
            <v>100</v>
          </cell>
          <cell r="AJ27">
            <v>0.1</v>
          </cell>
          <cell r="AK27">
            <v>75</v>
          </cell>
          <cell r="AL27">
            <v>100</v>
          </cell>
          <cell r="AM27">
            <v>70</v>
          </cell>
          <cell r="AN27">
            <v>0.20250000000000001</v>
          </cell>
          <cell r="AO27">
            <v>70</v>
          </cell>
          <cell r="AP27">
            <v>0.17499999999999999</v>
          </cell>
          <cell r="AQ27">
            <v>75</v>
          </cell>
          <cell r="AR27">
            <v>3.7499999999999999E-2</v>
          </cell>
          <cell r="AS27">
            <v>50</v>
          </cell>
          <cell r="AT27">
            <v>2.5000000000000001E-2</v>
          </cell>
          <cell r="AU27">
            <v>100</v>
          </cell>
          <cell r="AV27">
            <v>0.05</v>
          </cell>
          <cell r="AW27">
            <v>100</v>
          </cell>
          <cell r="AX27">
            <v>0.1</v>
          </cell>
          <cell r="AY27">
            <v>0</v>
          </cell>
          <cell r="AZ27">
            <v>0</v>
          </cell>
          <cell r="BA27" t="str">
            <v xml:space="preserve">1. DE ADJUDICAR DEBE INCORPORAR PANTALLA O MONITOR DE LAS CAMARAS, LA CUAL DEBE QUEDAR EN PROPIEDAD DE LA INSTITUCIÓN.  
</v>
          </cell>
          <cell r="BB27">
            <v>0.78</v>
          </cell>
        </row>
        <row r="28">
          <cell r="B28">
            <v>32</v>
          </cell>
          <cell r="C28" t="str">
            <v>CAMARAS TARAPACA</v>
          </cell>
          <cell r="D28" t="str">
            <v>JUNTA VECINAL TARAPACÁ</v>
          </cell>
          <cell r="E28" t="str">
            <v>75.963.490-k</v>
          </cell>
          <cell r="F28">
            <v>8000000</v>
          </cell>
          <cell r="G28" t="str">
            <v>ANEXO 23 SIN REQUERIMIENTOS TECNICOS PERTENECIENTES A ALTO HOSPICIO</v>
          </cell>
          <cell r="H28" t="str">
            <v>IQUIQUE</v>
          </cell>
          <cell r="I28" t="str">
            <v>CONTINUIDAD</v>
          </cell>
          <cell r="J28" t="str">
            <v>SITUACIONAL</v>
          </cell>
          <cell r="K28" t="str">
            <v>CAMARAS</v>
          </cell>
          <cell r="L28">
            <v>0</v>
          </cell>
          <cell r="M28">
            <v>6</v>
          </cell>
          <cell r="N28" t="str">
            <v>FERNANDO ROCO MONTOYA</v>
          </cell>
          <cell r="O28" t="str">
            <v>6.989.885-8</v>
          </cell>
          <cell r="P28">
            <v>0</v>
          </cell>
          <cell r="Q28" t="str">
            <v>LIDESEM LTDA</v>
          </cell>
          <cell r="R28" t="str">
            <v>JORGE CELIS ARELLANO</v>
          </cell>
          <cell r="S28">
            <v>7852500</v>
          </cell>
          <cell r="T28" t="str">
            <v>SI</v>
          </cell>
          <cell r="U28" t="str">
            <v>INCOMPLETO</v>
          </cell>
          <cell r="V28">
            <v>0</v>
          </cell>
          <cell r="W28">
            <v>0</v>
          </cell>
          <cell r="X28">
            <v>8000000</v>
          </cell>
          <cell r="Y28" t="str">
            <v>JORGE ESCALONA</v>
          </cell>
          <cell r="Z28">
            <v>0</v>
          </cell>
          <cell r="AA28">
            <v>0.78</v>
          </cell>
          <cell r="AB28">
            <v>0</v>
          </cell>
          <cell r="AC28" t="str">
            <v>NO HAY INFORMACIÓN DE RENDICIÓN</v>
          </cell>
          <cell r="AD28">
            <v>75</v>
          </cell>
          <cell r="AE28">
            <v>100</v>
          </cell>
          <cell r="AF28">
            <v>100</v>
          </cell>
          <cell r="AG28">
            <v>0.09</v>
          </cell>
          <cell r="AH28">
            <v>100</v>
          </cell>
          <cell r="AI28">
            <v>100</v>
          </cell>
          <cell r="AJ28">
            <v>0.1</v>
          </cell>
          <cell r="AK28">
            <v>75</v>
          </cell>
          <cell r="AL28">
            <v>100</v>
          </cell>
          <cell r="AM28">
            <v>70</v>
          </cell>
          <cell r="AN28">
            <v>0.20250000000000001</v>
          </cell>
          <cell r="AO28">
            <v>70</v>
          </cell>
          <cell r="AP28">
            <v>0.17499999999999999</v>
          </cell>
          <cell r="AQ28">
            <v>75</v>
          </cell>
          <cell r="AR28">
            <v>3.7499999999999999E-2</v>
          </cell>
          <cell r="AS28">
            <v>50</v>
          </cell>
          <cell r="AT28">
            <v>2.5000000000000001E-2</v>
          </cell>
          <cell r="AU28">
            <v>100</v>
          </cell>
          <cell r="AV28">
            <v>0.05</v>
          </cell>
          <cell r="AW28">
            <v>100</v>
          </cell>
          <cell r="AX28">
            <v>0.1</v>
          </cell>
          <cell r="AY28">
            <v>0</v>
          </cell>
          <cell r="AZ28">
            <v>0</v>
          </cell>
          <cell r="BA28" t="str">
            <v xml:space="preserve">1. DE ADJUDICAR DEBE INCORPORAR PANTALLA O MONITOR DE LAS CAMARAS, LA CUAL DEBE QUEDAR EN PROPIEDAD DE LA INSTITUCIÓN.  
</v>
          </cell>
          <cell r="BB28">
            <v>0.78</v>
          </cell>
        </row>
        <row r="29">
          <cell r="B29">
            <v>33</v>
          </cell>
          <cell r="C29" t="str">
            <v>CONTINUIDAD CAMARAS SOL NACIENTE DE LA PAMPA</v>
          </cell>
          <cell r="D29" t="str">
            <v>JUNTA DE VECINOS SOL NACIENTE LA PAMPA</v>
          </cell>
          <cell r="E29" t="str">
            <v>65.264.930-0</v>
          </cell>
          <cell r="F29">
            <v>8000000</v>
          </cell>
          <cell r="G29" t="str">
            <v>ANEXO 23 SIN REQUERIMIENTOS TECNICOS PERTENECIENTES A ALTO HOSPICIO</v>
          </cell>
          <cell r="H29" t="str">
            <v>IQUIQUE</v>
          </cell>
          <cell r="I29" t="str">
            <v>CONTINUIDAD</v>
          </cell>
          <cell r="J29" t="str">
            <v>SITUACIONAL</v>
          </cell>
          <cell r="K29" t="str">
            <v>CAMARAS</v>
          </cell>
          <cell r="L29">
            <v>0</v>
          </cell>
          <cell r="M29">
            <v>6</v>
          </cell>
          <cell r="N29" t="str">
            <v>ROSA GONZALEZ RIVERA</v>
          </cell>
          <cell r="O29" t="str">
            <v>9.989.373-7</v>
          </cell>
          <cell r="P29">
            <v>0</v>
          </cell>
          <cell r="Q29" t="str">
            <v>LIDESEM LTDA</v>
          </cell>
          <cell r="R29" t="str">
            <v>JORGE CELIS ARELLANO</v>
          </cell>
          <cell r="S29">
            <v>7852500</v>
          </cell>
          <cell r="T29" t="str">
            <v>SI</v>
          </cell>
          <cell r="U29" t="str">
            <v>INCOMPLETO</v>
          </cell>
          <cell r="V29">
            <v>0</v>
          </cell>
          <cell r="W29">
            <v>0</v>
          </cell>
          <cell r="X29">
            <v>8000000</v>
          </cell>
          <cell r="Y29" t="str">
            <v>JORGE ESCALONA</v>
          </cell>
          <cell r="Z29" t="str">
            <v>Reducir los indices de delincuencia, victimización y minimizar los factores de riesgo en la población de esta junta de vecinos, a través de la instalación de un sistema autónomo de cámaras de televigilancia vecinal. 15 CÁMARAS</v>
          </cell>
          <cell r="AA29">
            <v>0.70750000000000002</v>
          </cell>
          <cell r="AB29">
            <v>-7</v>
          </cell>
          <cell r="AC29" t="str">
            <v>NO CUMPLE CON RENDICIÓN</v>
          </cell>
          <cell r="AD29">
            <v>75</v>
          </cell>
          <cell r="AE29">
            <v>100</v>
          </cell>
          <cell r="AF29">
            <v>100</v>
          </cell>
          <cell r="AG29">
            <v>0.09</v>
          </cell>
          <cell r="AH29">
            <v>100</v>
          </cell>
          <cell r="AI29">
            <v>100</v>
          </cell>
          <cell r="AJ29">
            <v>0.1</v>
          </cell>
          <cell r="AK29">
            <v>75</v>
          </cell>
          <cell r="AL29">
            <v>100</v>
          </cell>
          <cell r="AM29">
            <v>100</v>
          </cell>
          <cell r="AN29">
            <v>0.22500000000000001</v>
          </cell>
          <cell r="AO29">
            <v>100</v>
          </cell>
          <cell r="AP29">
            <v>0.25</v>
          </cell>
          <cell r="AQ29">
            <v>75</v>
          </cell>
          <cell r="AR29">
            <v>3.7499999999999999E-2</v>
          </cell>
          <cell r="AS29">
            <v>50</v>
          </cell>
          <cell r="AT29">
            <v>2.5000000000000001E-2</v>
          </cell>
          <cell r="AU29">
            <v>100</v>
          </cell>
          <cell r="AV29">
            <v>0.05</v>
          </cell>
          <cell r="AW29">
            <v>0</v>
          </cell>
          <cell r="AX29">
            <v>0</v>
          </cell>
          <cell r="AY29">
            <v>0</v>
          </cell>
          <cell r="AZ29">
            <v>0</v>
          </cell>
          <cell r="BA29" t="str">
            <v xml:space="preserve">1. DE ADJUDICAR DEBE INCORPORAR PANTALLA O MONITOR DE LAS CAMARAS, LA CUAL DEBE QUEDAR EN PROPIEDAD DE LA INSTITUCIÓN.  
</v>
          </cell>
          <cell r="BB29">
            <v>0.77750000000000008</v>
          </cell>
        </row>
        <row r="30">
          <cell r="B30">
            <v>34</v>
          </cell>
          <cell r="C30" t="str">
            <v>CAMARAS SAN JORGE</v>
          </cell>
          <cell r="D30" t="str">
            <v>JUNTA DE VECINOS SAN JORGE</v>
          </cell>
          <cell r="E30" t="str">
            <v>65.722.350-6</v>
          </cell>
          <cell r="F30">
            <v>8000000</v>
          </cell>
          <cell r="G30" t="str">
            <v>ANEXO 23 SIN REQUERIMIENTOS TECNICOS PERTENECIENTES A ALTO HOSPICIO</v>
          </cell>
          <cell r="H30" t="str">
            <v>IQUIQUE</v>
          </cell>
          <cell r="I30" t="str">
            <v>NUEVO</v>
          </cell>
          <cell r="J30" t="str">
            <v>SITUACIONAL</v>
          </cell>
          <cell r="K30" t="str">
            <v>CAMARAS</v>
          </cell>
          <cell r="L30">
            <v>0</v>
          </cell>
          <cell r="M30">
            <v>6</v>
          </cell>
          <cell r="N30" t="str">
            <v>RICHARD SCHUTZ SCHUTZ</v>
          </cell>
          <cell r="O30" t="str">
            <v>13.415.204-4</v>
          </cell>
          <cell r="P30">
            <v>0</v>
          </cell>
          <cell r="Q30" t="str">
            <v>LIDESEM LTDA</v>
          </cell>
          <cell r="R30" t="str">
            <v>JORGE CELIS ARELLANO</v>
          </cell>
          <cell r="S30">
            <v>7852500</v>
          </cell>
          <cell r="T30" t="str">
            <v>SI</v>
          </cell>
          <cell r="U30" t="str">
            <v>INCOMPLETO</v>
          </cell>
          <cell r="V30">
            <v>0</v>
          </cell>
          <cell r="W30">
            <v>0</v>
          </cell>
          <cell r="X30">
            <v>0</v>
          </cell>
          <cell r="Y30" t="str">
            <v>JORGE ESCALONA</v>
          </cell>
          <cell r="Z30">
            <v>0</v>
          </cell>
          <cell r="AA30">
            <v>0.58749999999999991</v>
          </cell>
          <cell r="AB30">
            <v>-7</v>
          </cell>
          <cell r="AC30" t="str">
            <v>NO CUMPLE CON RENDICIÓN</v>
          </cell>
          <cell r="AD30">
            <v>75</v>
          </cell>
          <cell r="AE30">
            <v>100</v>
          </cell>
          <cell r="AF30">
            <v>100</v>
          </cell>
          <cell r="AG30">
            <v>0.09</v>
          </cell>
          <cell r="AH30">
            <v>100</v>
          </cell>
          <cell r="AI30">
            <v>100</v>
          </cell>
          <cell r="AJ30">
            <v>0.1</v>
          </cell>
          <cell r="AK30">
            <v>75</v>
          </cell>
          <cell r="AL30">
            <v>70</v>
          </cell>
          <cell r="AM30">
            <v>70</v>
          </cell>
          <cell r="AN30">
            <v>0.18</v>
          </cell>
          <cell r="AO30">
            <v>70</v>
          </cell>
          <cell r="AP30">
            <v>0.17499999999999999</v>
          </cell>
          <cell r="AQ30">
            <v>75</v>
          </cell>
          <cell r="AR30">
            <v>3.7499999999999999E-2</v>
          </cell>
          <cell r="AS30">
            <v>50</v>
          </cell>
          <cell r="AT30">
            <v>2.5000000000000001E-2</v>
          </cell>
          <cell r="AU30">
            <v>100</v>
          </cell>
          <cell r="AV30">
            <v>0.05</v>
          </cell>
          <cell r="AW30">
            <v>0</v>
          </cell>
          <cell r="AX30">
            <v>0</v>
          </cell>
          <cell r="AY30">
            <v>0</v>
          </cell>
          <cell r="AZ30">
            <v>0</v>
          </cell>
          <cell r="BA30" t="str">
            <v>1.- PROYECTO NUEVO. 
2.- DEBE INCORPORAR PANTALLA O MONITOR DE LAS CAMARAS, LA CUAL DEBE QUEDAR EN PROPIEDAD DE LA INSTITUCIÓN.  
3.-SI ES INALAMBRICO Y LLEGA A CARABIENROS A TRAVÉS DE SEÑAL IMPLICA TECNOLOGÍA QUE NO CONTEMPLA EL PROYECTO, O AL MENOS NO ESPECIFICA.</v>
          </cell>
          <cell r="BB30">
            <v>0.65749999999999997</v>
          </cell>
        </row>
        <row r="31">
          <cell r="B31">
            <v>35</v>
          </cell>
          <cell r="C31" t="str">
            <v>CAMARAS PABLO NERUDA</v>
          </cell>
          <cell r="D31" t="str">
            <v>LJUNTA DE VECINOS PABLO NERUDA DE ALTO HOSPICIO</v>
          </cell>
          <cell r="E31" t="str">
            <v>65.082.902-6</v>
          </cell>
          <cell r="F31">
            <v>8000000</v>
          </cell>
          <cell r="G31" t="str">
            <v>ANEXO 23 SIN REQUERIMIENTOS TECNICOS PERTENECIENTES A ALTO HOSPICIO</v>
          </cell>
          <cell r="H31" t="str">
            <v>IQUIQUE</v>
          </cell>
          <cell r="I31" t="str">
            <v>NUEVO</v>
          </cell>
          <cell r="J31" t="str">
            <v>SITUACIONAL</v>
          </cell>
          <cell r="K31" t="str">
            <v>CAMARAS</v>
          </cell>
          <cell r="L31">
            <v>0</v>
          </cell>
          <cell r="M31">
            <v>6</v>
          </cell>
          <cell r="N31" t="str">
            <v>CARLOS MOLINA DUARTE</v>
          </cell>
          <cell r="O31" t="str">
            <v>9.309.812-9</v>
          </cell>
          <cell r="P31">
            <v>0</v>
          </cell>
          <cell r="Q31" t="str">
            <v>LIDESEM LTDA</v>
          </cell>
          <cell r="R31" t="str">
            <v>JORGE CELIS ARELLANO</v>
          </cell>
          <cell r="S31">
            <v>7852500</v>
          </cell>
          <cell r="T31" t="str">
            <v>SI</v>
          </cell>
          <cell r="U31" t="str">
            <v>INCOMPLETO</v>
          </cell>
          <cell r="V31">
            <v>0</v>
          </cell>
          <cell r="W31">
            <v>0</v>
          </cell>
          <cell r="X31">
            <v>8000000</v>
          </cell>
          <cell r="Y31" t="str">
            <v>JORGE ESCALONA</v>
          </cell>
          <cell r="Z31" t="str">
            <v>Reducir los indices de delincuencia, victimización y minimizar los factores de riesgo en la población de esta junta de vecinos, a través de la instalación de un sistema autónomo de cámaras de televigilancia vecinal. 15 CÁMARAS</v>
          </cell>
          <cell r="AA31">
            <v>0.70250000000000012</v>
          </cell>
          <cell r="AB31">
            <v>0</v>
          </cell>
          <cell r="AC31" t="str">
            <v>NO HAY INFORMACIÓN DE RENDICIÓN</v>
          </cell>
          <cell r="AD31">
            <v>75</v>
          </cell>
          <cell r="AE31">
            <v>100</v>
          </cell>
          <cell r="AF31">
            <v>100</v>
          </cell>
          <cell r="AG31">
            <v>0.09</v>
          </cell>
          <cell r="AH31">
            <v>100</v>
          </cell>
          <cell r="AI31">
            <v>100</v>
          </cell>
          <cell r="AJ31">
            <v>0.1</v>
          </cell>
          <cell r="AK31">
            <v>75</v>
          </cell>
          <cell r="AL31">
            <v>100</v>
          </cell>
          <cell r="AM31">
            <v>100</v>
          </cell>
          <cell r="AN31">
            <v>0.22500000000000001</v>
          </cell>
          <cell r="AO31">
            <v>70</v>
          </cell>
          <cell r="AP31">
            <v>0.17499999999999999</v>
          </cell>
          <cell r="AQ31">
            <v>75</v>
          </cell>
          <cell r="AR31">
            <v>3.7499999999999999E-2</v>
          </cell>
          <cell r="AS31">
            <v>50</v>
          </cell>
          <cell r="AT31">
            <v>2.5000000000000001E-2</v>
          </cell>
          <cell r="AU31">
            <v>100</v>
          </cell>
          <cell r="AV31">
            <v>0.05</v>
          </cell>
          <cell r="AW31">
            <v>0</v>
          </cell>
          <cell r="AX31">
            <v>0</v>
          </cell>
          <cell r="AY31">
            <v>0</v>
          </cell>
          <cell r="AZ31">
            <v>0</v>
          </cell>
          <cell r="BA31" t="str">
            <v xml:space="preserve">1. DE ADJUDICAR DEBE INCORPORAR PANTALLA O MONITOR DE LAS CAMARAS, LA CUAL DEBE QUEDAR EN PROPIEDAD DE LA INSTITUCIÓN.  
</v>
          </cell>
          <cell r="BB31">
            <v>0.70250000000000012</v>
          </cell>
        </row>
        <row r="32">
          <cell r="B32">
            <v>37</v>
          </cell>
          <cell r="C32" t="str">
            <v>CONTINUIDAD CAMARAS SANTA ROSA</v>
          </cell>
          <cell r="D32" t="str">
            <v>JUNTA DE VECINOS SANTA ROSA</v>
          </cell>
          <cell r="E32" t="str">
            <v>65.264.130-k</v>
          </cell>
          <cell r="F32">
            <v>8000000</v>
          </cell>
          <cell r="G32" t="str">
            <v>ANEXO 23 SIN REQUERIMIENTOS TECNICOS PERTENECIENTES A ALTO HOSPICIO</v>
          </cell>
          <cell r="H32" t="str">
            <v>IQUIQUE</v>
          </cell>
          <cell r="I32" t="str">
            <v>CONTINUIDAD</v>
          </cell>
          <cell r="J32" t="str">
            <v>SITUACIONAL</v>
          </cell>
          <cell r="K32" t="str">
            <v>CAMARAS</v>
          </cell>
          <cell r="L32">
            <v>0</v>
          </cell>
          <cell r="M32">
            <v>6</v>
          </cell>
          <cell r="N32" t="str">
            <v>NURY ROJO GONZALEZ</v>
          </cell>
          <cell r="O32" t="str">
            <v>7.120.225-9</v>
          </cell>
          <cell r="P32">
            <v>0</v>
          </cell>
          <cell r="Q32" t="str">
            <v>LIDESEM LTDA</v>
          </cell>
          <cell r="R32" t="str">
            <v>JORGE CELIS ARELLANO</v>
          </cell>
          <cell r="S32">
            <v>7852500</v>
          </cell>
          <cell r="T32" t="str">
            <v>SI</v>
          </cell>
          <cell r="U32" t="str">
            <v>INCOMPLETO</v>
          </cell>
          <cell r="V32">
            <v>0</v>
          </cell>
          <cell r="W32">
            <v>0</v>
          </cell>
          <cell r="X32">
            <v>8000000</v>
          </cell>
          <cell r="Y32" t="str">
            <v>JORGE ESCALONA</v>
          </cell>
          <cell r="Z32" t="str">
            <v>Reducir los indices de delincuencia, victimización y minimizar los factores de riesgo en la población de esta junta de vecinos, a través de la instalación de un sistema autónomo de cámaras de televigilancia vecinal. 15 CÁMARAS</v>
          </cell>
          <cell r="AA32">
            <v>0.74249999999999994</v>
          </cell>
          <cell r="AB32">
            <v>-7</v>
          </cell>
          <cell r="AC32" t="str">
            <v>NO CUMPLE CON RENDICIÓN</v>
          </cell>
          <cell r="AD32">
            <v>100</v>
          </cell>
          <cell r="AE32">
            <v>100</v>
          </cell>
          <cell r="AF32">
            <v>100</v>
          </cell>
          <cell r="AG32">
            <v>0.1</v>
          </cell>
          <cell r="AH32">
            <v>100</v>
          </cell>
          <cell r="AI32">
            <v>100</v>
          </cell>
          <cell r="AJ32">
            <v>0.1</v>
          </cell>
          <cell r="AK32">
            <v>100</v>
          </cell>
          <cell r="AL32">
            <v>100</v>
          </cell>
          <cell r="AM32">
            <v>100</v>
          </cell>
          <cell r="AN32">
            <v>0.25</v>
          </cell>
          <cell r="AO32">
            <v>100</v>
          </cell>
          <cell r="AP32">
            <v>0.25</v>
          </cell>
          <cell r="AQ32">
            <v>75</v>
          </cell>
          <cell r="AR32">
            <v>3.7499999999999999E-2</v>
          </cell>
          <cell r="AS32">
            <v>50</v>
          </cell>
          <cell r="AT32">
            <v>2.5000000000000001E-2</v>
          </cell>
          <cell r="AU32">
            <v>100</v>
          </cell>
          <cell r="AV32">
            <v>0.05</v>
          </cell>
          <cell r="AW32">
            <v>0</v>
          </cell>
          <cell r="AX32">
            <v>0</v>
          </cell>
          <cell r="AY32">
            <v>0</v>
          </cell>
          <cell r="AZ32">
            <v>0</v>
          </cell>
          <cell r="BA32" t="str">
            <v xml:space="preserve">1. DE ADJUDICAR DEBE INCORPORAR PANTALLA O MONITOR DE LAS CAMARAS, LA CUAL DEBE QUEDAR EN PROPIEDAD DE LA INSTITUCIÓN.  
</v>
          </cell>
          <cell r="BB32">
            <v>0.8125</v>
          </cell>
        </row>
        <row r="33">
          <cell r="B33">
            <v>38</v>
          </cell>
          <cell r="C33" t="str">
            <v>CAMARAS SANTA MAGDALENA</v>
          </cell>
          <cell r="D33" t="str">
            <v>JUNTA DE VECINOS SANTA MAGDALENA</v>
          </cell>
          <cell r="E33" t="str">
            <v>65.062.257-k</v>
          </cell>
          <cell r="F33">
            <v>8000000</v>
          </cell>
          <cell r="G33" t="str">
            <v>ANEXO 23 SIN REQUERIMIENTOS TECNICOS PERTENECIENTES A ALTO HOSPICIO</v>
          </cell>
          <cell r="H33" t="str">
            <v>IQUIQUE</v>
          </cell>
          <cell r="I33" t="str">
            <v>NUEVO</v>
          </cell>
          <cell r="J33" t="str">
            <v>SITUACIONAL</v>
          </cell>
          <cell r="K33" t="str">
            <v>CAMARAS</v>
          </cell>
          <cell r="L33">
            <v>0</v>
          </cell>
          <cell r="M33">
            <v>6</v>
          </cell>
          <cell r="N33" t="str">
            <v>NOLFA SEPULVEDA BUSTAMANTE</v>
          </cell>
          <cell r="O33" t="str">
            <v>10.417.681-K</v>
          </cell>
          <cell r="P33">
            <v>0</v>
          </cell>
          <cell r="Q33" t="str">
            <v>LIDESEM LTDA</v>
          </cell>
          <cell r="R33" t="str">
            <v>JORGE CELIS ARELLANO</v>
          </cell>
          <cell r="S33">
            <v>7852500</v>
          </cell>
          <cell r="T33" t="str">
            <v>SI</v>
          </cell>
          <cell r="U33" t="str">
            <v>INCOMPLETO</v>
          </cell>
          <cell r="V33">
            <v>0</v>
          </cell>
          <cell r="W33">
            <v>0</v>
          </cell>
          <cell r="X33">
            <v>8000000</v>
          </cell>
          <cell r="Y33" t="str">
            <v>JORGE ESCALONA</v>
          </cell>
          <cell r="Z33" t="str">
            <v>Reducir los indices de delincuencia, victimización y minimizar los factores de riesgo en la población de esta junta de vecinos, a través de la instalación de un sistema autónomo de cámaras de televigilancia vecinal. 15 CÁMARAS</v>
          </cell>
          <cell r="AA33">
            <v>0.78</v>
          </cell>
          <cell r="AB33">
            <v>0</v>
          </cell>
          <cell r="AC33" t="str">
            <v>NO HAY INFORMACIÓN DE RENDICIÓN</v>
          </cell>
          <cell r="AD33">
            <v>75</v>
          </cell>
          <cell r="AE33">
            <v>100</v>
          </cell>
          <cell r="AF33">
            <v>100</v>
          </cell>
          <cell r="AG33">
            <v>0.09</v>
          </cell>
          <cell r="AH33">
            <v>100</v>
          </cell>
          <cell r="AI33">
            <v>100</v>
          </cell>
          <cell r="AJ33">
            <v>0.1</v>
          </cell>
          <cell r="AK33">
            <v>75</v>
          </cell>
          <cell r="AL33">
            <v>100</v>
          </cell>
          <cell r="AM33">
            <v>70</v>
          </cell>
          <cell r="AN33">
            <v>0.20250000000000001</v>
          </cell>
          <cell r="AO33">
            <v>70</v>
          </cell>
          <cell r="AP33">
            <v>0.17499999999999999</v>
          </cell>
          <cell r="AQ33">
            <v>75</v>
          </cell>
          <cell r="AR33">
            <v>3.7499999999999999E-2</v>
          </cell>
          <cell r="AS33">
            <v>50</v>
          </cell>
          <cell r="AT33">
            <v>2.5000000000000001E-2</v>
          </cell>
          <cell r="AU33">
            <v>100</v>
          </cell>
          <cell r="AV33">
            <v>0.05</v>
          </cell>
          <cell r="AW33">
            <v>100</v>
          </cell>
          <cell r="AX33">
            <v>0.1</v>
          </cell>
          <cell r="AY33">
            <v>0</v>
          </cell>
          <cell r="AZ33">
            <v>0</v>
          </cell>
          <cell r="BA33" t="str">
            <v xml:space="preserve">1. DE ADJUDICAR DEBE INCORPORAR PANTALLA O MONITOR DE LAS CAMARAS, LA CUAL DEBE QUEDAR EN PROPIEDAD DE LA INSTITUCIÓN.  
</v>
          </cell>
          <cell r="BB33">
            <v>0.78</v>
          </cell>
        </row>
        <row r="34">
          <cell r="B34">
            <v>39</v>
          </cell>
          <cell r="C34" t="str">
            <v>CAMARAS NUEVA VIDA</v>
          </cell>
          <cell r="D34" t="str">
            <v>JUNTA DE VECINOS NUEVA VIDA</v>
          </cell>
          <cell r="E34" t="str">
            <v>65.008.327-k</v>
          </cell>
          <cell r="F34">
            <v>8000000</v>
          </cell>
          <cell r="G34" t="str">
            <v>ANEXO 23 SIN REQUERIMIENTOS TECNICOS PERTENECIENTES A ALTO HOSPICIO</v>
          </cell>
          <cell r="H34" t="str">
            <v>IQUIQUE</v>
          </cell>
          <cell r="I34" t="str">
            <v>NUEVO</v>
          </cell>
          <cell r="J34" t="str">
            <v>SITUACIONAL</v>
          </cell>
          <cell r="K34" t="str">
            <v>CAMARAS</v>
          </cell>
          <cell r="L34">
            <v>0</v>
          </cell>
          <cell r="M34">
            <v>6</v>
          </cell>
          <cell r="N34" t="str">
            <v>JUAN LUIS GONZALEZ LOBOS</v>
          </cell>
          <cell r="O34" t="str">
            <v>10.194.056-K</v>
          </cell>
          <cell r="P34">
            <v>0</v>
          </cell>
          <cell r="Q34" t="str">
            <v>LIDESEM LTDA</v>
          </cell>
          <cell r="R34" t="str">
            <v>JORGE CELIS ARELLANO</v>
          </cell>
          <cell r="S34">
            <v>7852500</v>
          </cell>
          <cell r="T34" t="str">
            <v>SI</v>
          </cell>
          <cell r="U34" t="str">
            <v>INCOMPLETO</v>
          </cell>
          <cell r="V34">
            <v>0</v>
          </cell>
          <cell r="W34">
            <v>0</v>
          </cell>
          <cell r="X34">
            <v>8000000</v>
          </cell>
          <cell r="Y34" t="str">
            <v>JORGE ESCALONA</v>
          </cell>
          <cell r="Z34" t="str">
            <v>Reducir los indices de delincuencia, victimización y minimizar los factores de riesgo en la población de esta junta de vecinos, a través de la instalación de un sistema autónomo de cámaras de televigilancia vecinal. 15 CÁMARAS</v>
          </cell>
          <cell r="AA34">
            <v>0.78</v>
          </cell>
          <cell r="AB34">
            <v>0</v>
          </cell>
          <cell r="AC34" t="str">
            <v>NO HAY INFORMACIÓN DE RENDICIÓN</v>
          </cell>
          <cell r="AD34">
            <v>75</v>
          </cell>
          <cell r="AE34">
            <v>100</v>
          </cell>
          <cell r="AF34">
            <v>100</v>
          </cell>
          <cell r="AG34">
            <v>0.09</v>
          </cell>
          <cell r="AH34">
            <v>100</v>
          </cell>
          <cell r="AI34">
            <v>100</v>
          </cell>
          <cell r="AJ34">
            <v>0.1</v>
          </cell>
          <cell r="AK34">
            <v>75</v>
          </cell>
          <cell r="AL34">
            <v>100</v>
          </cell>
          <cell r="AM34">
            <v>70</v>
          </cell>
          <cell r="AN34">
            <v>0.20250000000000001</v>
          </cell>
          <cell r="AO34">
            <v>70</v>
          </cell>
          <cell r="AP34">
            <v>0.17499999999999999</v>
          </cell>
          <cell r="AQ34">
            <v>75</v>
          </cell>
          <cell r="AR34">
            <v>3.7499999999999999E-2</v>
          </cell>
          <cell r="AS34">
            <v>50</v>
          </cell>
          <cell r="AT34">
            <v>2.5000000000000001E-2</v>
          </cell>
          <cell r="AU34">
            <v>100</v>
          </cell>
          <cell r="AV34">
            <v>0.05</v>
          </cell>
          <cell r="AW34">
            <v>100</v>
          </cell>
          <cell r="AX34">
            <v>0.1</v>
          </cell>
          <cell r="AY34">
            <v>0</v>
          </cell>
          <cell r="AZ34">
            <v>0</v>
          </cell>
          <cell r="BA34" t="str">
            <v xml:space="preserve">1. DE ADJUDICAR DEBE INCORPORAR PANTALLA O MONITOR DE LAS CAMARAS, LA CUAL DEBE QUEDAR EN PROPIEDAD DE LA INSTITUCIÓN.  
</v>
          </cell>
          <cell r="BB34">
            <v>0.78</v>
          </cell>
        </row>
        <row r="35">
          <cell r="B35">
            <v>40</v>
          </cell>
          <cell r="C35" t="str">
            <v>CAMARAS PARINAS 1</v>
          </cell>
          <cell r="D35" t="str">
            <v>CONDOMINIO PARINAS 1</v>
          </cell>
          <cell r="E35" t="str">
            <v>65.035.202-5</v>
          </cell>
          <cell r="F35">
            <v>8000000</v>
          </cell>
          <cell r="G35" t="str">
            <v>ANEXO 23 SIN REQUERIMIENTOS TECNICOS PERTENECIENTES A ALTO HOSPICIO</v>
          </cell>
          <cell r="H35" t="str">
            <v>IQUIQUE</v>
          </cell>
          <cell r="I35" t="str">
            <v>NUEVO</v>
          </cell>
          <cell r="J35" t="str">
            <v>SITUACIONAL</v>
          </cell>
          <cell r="K35" t="str">
            <v>CAMARAS</v>
          </cell>
          <cell r="L35">
            <v>0</v>
          </cell>
          <cell r="M35">
            <v>6</v>
          </cell>
          <cell r="N35" t="str">
            <v>HUGO ALMEIDA RIVAS</v>
          </cell>
          <cell r="O35" t="str">
            <v>21.874.277-7</v>
          </cell>
          <cell r="P35">
            <v>0</v>
          </cell>
          <cell r="Q35" t="str">
            <v>LIDESEM LTDA</v>
          </cell>
          <cell r="R35" t="str">
            <v>JORGE CELIS ARELLANO</v>
          </cell>
          <cell r="S35">
            <v>7852500</v>
          </cell>
          <cell r="T35" t="str">
            <v>SI</v>
          </cell>
          <cell r="U35" t="str">
            <v>INCOMPLETO</v>
          </cell>
          <cell r="V35">
            <v>0</v>
          </cell>
          <cell r="W35">
            <v>0</v>
          </cell>
          <cell r="X35">
            <v>8000000</v>
          </cell>
          <cell r="Y35" t="str">
            <v>JORGE ESCALONA</v>
          </cell>
          <cell r="Z35">
            <v>0</v>
          </cell>
          <cell r="AA35">
            <v>0.78</v>
          </cell>
          <cell r="AB35">
            <v>0</v>
          </cell>
          <cell r="AC35" t="str">
            <v>NO HAY INFORMACIÓN DE RENDICIÓN</v>
          </cell>
          <cell r="AD35">
            <v>75</v>
          </cell>
          <cell r="AE35">
            <v>100</v>
          </cell>
          <cell r="AF35">
            <v>100</v>
          </cell>
          <cell r="AG35">
            <v>0.09</v>
          </cell>
          <cell r="AH35">
            <v>100</v>
          </cell>
          <cell r="AI35">
            <v>100</v>
          </cell>
          <cell r="AJ35">
            <v>0.1</v>
          </cell>
          <cell r="AK35">
            <v>75</v>
          </cell>
          <cell r="AL35">
            <v>100</v>
          </cell>
          <cell r="AM35">
            <v>70</v>
          </cell>
          <cell r="AN35">
            <v>0.20250000000000001</v>
          </cell>
          <cell r="AO35">
            <v>70</v>
          </cell>
          <cell r="AP35">
            <v>0.17499999999999999</v>
          </cell>
          <cell r="AQ35">
            <v>75</v>
          </cell>
          <cell r="AR35">
            <v>3.7499999999999999E-2</v>
          </cell>
          <cell r="AS35">
            <v>50</v>
          </cell>
          <cell r="AT35">
            <v>2.5000000000000001E-2</v>
          </cell>
          <cell r="AU35">
            <v>100</v>
          </cell>
          <cell r="AV35">
            <v>0.05</v>
          </cell>
          <cell r="AW35">
            <v>100</v>
          </cell>
          <cell r="AX35">
            <v>0.1</v>
          </cell>
          <cell r="AY35">
            <v>0</v>
          </cell>
          <cell r="AZ35">
            <v>0</v>
          </cell>
          <cell r="BA35" t="str">
            <v xml:space="preserve">1. DE ADJUDICAR DEBE INCORPORAR PANTALLA O MONITOR DE LAS CAMARAS, LA CUAL DEBE QUEDAR EN PROPIEDAD DE LA INSTITUCIÓN.  
</v>
          </cell>
          <cell r="BB35">
            <v>0.78</v>
          </cell>
        </row>
        <row r="36">
          <cell r="B36">
            <v>41</v>
          </cell>
          <cell r="C36" t="str">
            <v>MEJORANDO LA SEGURIDAD Y CALIDAD DE VIDA DEL PUEBLO DE CAMIÑA MEDIANTE ENERGÍA SUSTENTABLE</v>
          </cell>
          <cell r="D36" t="str">
            <v>JUNTA VECINOS Nº4 CAMIÑA</v>
          </cell>
          <cell r="E36" t="str">
            <v>65.190.980-5</v>
          </cell>
          <cell r="F36">
            <v>19972000</v>
          </cell>
          <cell r="G36">
            <v>0</v>
          </cell>
          <cell r="H36" t="str">
            <v>TAMARUGAL</v>
          </cell>
          <cell r="I36" t="str">
            <v>NUEVO</v>
          </cell>
          <cell r="J36" t="str">
            <v>SITUACIONAL</v>
          </cell>
          <cell r="K36" t="str">
            <v>ILUMINACIÓN</v>
          </cell>
          <cell r="L36">
            <v>0</v>
          </cell>
          <cell r="M36" t="str">
            <v>INGRESAR SOLO NUMERO DE CANTIDAD DE MESES A EJECUTAR</v>
          </cell>
          <cell r="N36" t="str">
            <v>YAMILET DANITZA MOLLO RAMOS</v>
          </cell>
          <cell r="O36" t="str">
            <v>12.937.549-3</v>
          </cell>
          <cell r="P36">
            <v>0</v>
          </cell>
          <cell r="Q36" t="str">
            <v>AP COMUNICACIONES</v>
          </cell>
          <cell r="R36" t="str">
            <v>ALEXIS ALVAREZ CALISTO</v>
          </cell>
          <cell r="S36">
            <v>19072000</v>
          </cell>
          <cell r="T36" t="str">
            <v>SI</v>
          </cell>
          <cell r="U36">
            <v>0</v>
          </cell>
          <cell r="V36">
            <v>0</v>
          </cell>
          <cell r="W36">
            <v>0</v>
          </cell>
          <cell r="X36">
            <v>19972000</v>
          </cell>
          <cell r="Y36" t="str">
            <v>RENE LAMBERT</v>
          </cell>
          <cell r="Z36" t="str">
            <v>INSTALACION DE LUMINARIAS SOLARES FOTOVOLTAICAS LED EN EL PUEBLO DE CAMIÑA</v>
          </cell>
          <cell r="AA36">
            <v>0.72950000000000004</v>
          </cell>
          <cell r="AB36">
            <v>0</v>
          </cell>
          <cell r="AC36" t="str">
            <v>NO HAY INFORMACIÓN DE RENDICIÓN</v>
          </cell>
          <cell r="AD36">
            <v>0</v>
          </cell>
          <cell r="AE36">
            <v>80</v>
          </cell>
          <cell r="AF36">
            <v>100</v>
          </cell>
          <cell r="AG36">
            <v>5.2000000000000005E-2</v>
          </cell>
          <cell r="AH36">
            <v>75</v>
          </cell>
          <cell r="AI36">
            <v>75</v>
          </cell>
          <cell r="AJ36">
            <v>7.4999999999999997E-2</v>
          </cell>
          <cell r="AK36">
            <v>75</v>
          </cell>
          <cell r="AL36">
            <v>30</v>
          </cell>
          <cell r="AM36">
            <v>70</v>
          </cell>
          <cell r="AN36">
            <v>0.15</v>
          </cell>
          <cell r="AO36">
            <v>70</v>
          </cell>
          <cell r="AP36">
            <v>0.17499999999999999</v>
          </cell>
          <cell r="AQ36">
            <v>75</v>
          </cell>
          <cell r="AR36">
            <v>3.7499999999999999E-2</v>
          </cell>
          <cell r="AS36">
            <v>80</v>
          </cell>
          <cell r="AT36">
            <v>0.04</v>
          </cell>
          <cell r="AU36">
            <v>100</v>
          </cell>
          <cell r="AV36">
            <v>0.05</v>
          </cell>
          <cell r="AW36">
            <v>100</v>
          </cell>
          <cell r="AX36">
            <v>0.1</v>
          </cell>
          <cell r="AY36">
            <v>100</v>
          </cell>
          <cell r="AZ36">
            <v>0.05</v>
          </cell>
          <cell r="BA36"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BB36">
            <v>0.72950000000000004</v>
          </cell>
        </row>
        <row r="37">
          <cell r="B37">
            <v>43</v>
          </cell>
          <cell r="C37" t="str">
            <v>CAMARAS CONDOMINIO SOCIAL MAR DEL PACIFICO</v>
          </cell>
          <cell r="D37" t="str">
            <v>CONDOMINIO SOCIAL MAR DEL PACIFICO</v>
          </cell>
          <cell r="E37" t="str">
            <v>65.068.521-0</v>
          </cell>
          <cell r="F37">
            <v>8000000</v>
          </cell>
          <cell r="G37" t="str">
            <v>ANEXO 23 SIN REQUERIMIENTOS TECNICOS PERTENECIENTES A ALTO HOSPICIO</v>
          </cell>
          <cell r="H37" t="str">
            <v>IQUIQUE</v>
          </cell>
          <cell r="I37" t="str">
            <v>NUEVO</v>
          </cell>
          <cell r="J37" t="str">
            <v>SITUACIONAL</v>
          </cell>
          <cell r="K37" t="str">
            <v>CAMARAS</v>
          </cell>
          <cell r="L37">
            <v>0</v>
          </cell>
          <cell r="M37">
            <v>6</v>
          </cell>
          <cell r="N37" t="str">
            <v>MANUEL REYES BARAHONA</v>
          </cell>
          <cell r="O37" t="str">
            <v>9.570.456-5</v>
          </cell>
          <cell r="P37">
            <v>0</v>
          </cell>
          <cell r="Q37" t="str">
            <v>LIDESEM LTDA</v>
          </cell>
          <cell r="R37" t="str">
            <v>JORGE CELIS ARELLANO</v>
          </cell>
          <cell r="S37">
            <v>7852500</v>
          </cell>
          <cell r="T37" t="str">
            <v>SI</v>
          </cell>
          <cell r="U37" t="str">
            <v>INCOMPLETO</v>
          </cell>
          <cell r="V37">
            <v>0</v>
          </cell>
          <cell r="W37">
            <v>0</v>
          </cell>
          <cell r="X37">
            <v>8000000</v>
          </cell>
          <cell r="Y37" t="str">
            <v>JORGE ESCALONA</v>
          </cell>
          <cell r="Z37">
            <v>0</v>
          </cell>
          <cell r="AA37">
            <v>0.78</v>
          </cell>
          <cell r="AB37">
            <v>0</v>
          </cell>
          <cell r="AC37" t="str">
            <v>NO HAY INFORMACIÓN DE RENDICIÓN</v>
          </cell>
          <cell r="AD37">
            <v>75</v>
          </cell>
          <cell r="AE37">
            <v>100</v>
          </cell>
          <cell r="AF37">
            <v>100</v>
          </cell>
          <cell r="AG37">
            <v>0.09</v>
          </cell>
          <cell r="AH37">
            <v>100</v>
          </cell>
          <cell r="AI37">
            <v>100</v>
          </cell>
          <cell r="AJ37">
            <v>0.1</v>
          </cell>
          <cell r="AK37">
            <v>75</v>
          </cell>
          <cell r="AL37">
            <v>100</v>
          </cell>
          <cell r="AM37">
            <v>70</v>
          </cell>
          <cell r="AN37">
            <v>0.20250000000000001</v>
          </cell>
          <cell r="AO37">
            <v>70</v>
          </cell>
          <cell r="AP37">
            <v>0.17499999999999999</v>
          </cell>
          <cell r="AQ37">
            <v>75</v>
          </cell>
          <cell r="AR37">
            <v>3.7499999999999999E-2</v>
          </cell>
          <cell r="AS37">
            <v>50</v>
          </cell>
          <cell r="AT37">
            <v>2.5000000000000001E-2</v>
          </cell>
          <cell r="AU37">
            <v>100</v>
          </cell>
          <cell r="AV37">
            <v>0.05</v>
          </cell>
          <cell r="AW37">
            <v>100</v>
          </cell>
          <cell r="AX37">
            <v>0.1</v>
          </cell>
          <cell r="AY37">
            <v>0</v>
          </cell>
          <cell r="AZ37">
            <v>0</v>
          </cell>
          <cell r="BA37" t="str">
            <v xml:space="preserve">1. DE ADJUDICAR DEBE INCORPORAR PANTALLA O MONITOR DE LAS CAMARAS, LA CUAL DEBE QUEDAR EN PROPIEDAD DE LA INSTITUCIÓN.  
</v>
          </cell>
          <cell r="BB37">
            <v>0.78</v>
          </cell>
        </row>
        <row r="38">
          <cell r="B38">
            <v>44</v>
          </cell>
          <cell r="C38" t="str">
            <v>CONTINUIDAD CAMARAS 318</v>
          </cell>
          <cell r="D38" t="str">
            <v>JUNTA DE VECINOS 318</v>
          </cell>
          <cell r="E38" t="str">
            <v>65.007.516-1</v>
          </cell>
          <cell r="F38">
            <v>8000000</v>
          </cell>
          <cell r="G38" t="str">
            <v>ANEXO 23 SIN REQUERIMIENTOS TECNICOS PERTENECIENTES A ALTO HOSPICIO</v>
          </cell>
          <cell r="H38" t="str">
            <v>IQUIQUE</v>
          </cell>
          <cell r="I38" t="str">
            <v>CONTINUIDAD</v>
          </cell>
          <cell r="J38" t="str">
            <v>SITUACIONAL</v>
          </cell>
          <cell r="K38" t="str">
            <v>CAMARAS</v>
          </cell>
          <cell r="L38">
            <v>0</v>
          </cell>
          <cell r="M38">
            <v>6</v>
          </cell>
          <cell r="N38" t="str">
            <v>MARIA SOLEDAD PALMA CORTES</v>
          </cell>
          <cell r="O38" t="str">
            <v>10.973.143-5</v>
          </cell>
          <cell r="P38">
            <v>0</v>
          </cell>
          <cell r="Q38" t="str">
            <v>LIDESEM LTDA</v>
          </cell>
          <cell r="R38" t="str">
            <v>JORGE CELIS ARELLANO</v>
          </cell>
          <cell r="S38">
            <v>7852500</v>
          </cell>
          <cell r="T38" t="str">
            <v>SI</v>
          </cell>
          <cell r="U38" t="str">
            <v>INCOMPLETO</v>
          </cell>
          <cell r="V38">
            <v>0</v>
          </cell>
          <cell r="W38">
            <v>0</v>
          </cell>
          <cell r="X38">
            <v>8000000</v>
          </cell>
          <cell r="Y38" t="str">
            <v>JORGE ESCALONA</v>
          </cell>
          <cell r="Z38" t="str">
            <v>Reducir los indices de delincuencia, victimización y minimizar los factores de riesgo en la población de esta junta de vecinos, a través de la instalación de un sistema autónomo de cámaras de televigilancia vecinal. 15 CÁMARAS</v>
          </cell>
          <cell r="AA38">
            <v>0.71750000000000003</v>
          </cell>
          <cell r="AB38">
            <v>-7</v>
          </cell>
          <cell r="AC38" t="str">
            <v>NO CUMPLE CON RENDICIÓN</v>
          </cell>
          <cell r="AD38">
            <v>100</v>
          </cell>
          <cell r="AE38">
            <v>100</v>
          </cell>
          <cell r="AF38">
            <v>100</v>
          </cell>
          <cell r="AG38">
            <v>0.1</v>
          </cell>
          <cell r="AH38">
            <v>100</v>
          </cell>
          <cell r="AI38">
            <v>100</v>
          </cell>
          <cell r="AJ38">
            <v>0.1</v>
          </cell>
          <cell r="AK38">
            <v>75</v>
          </cell>
          <cell r="AL38">
            <v>100</v>
          </cell>
          <cell r="AM38">
            <v>100</v>
          </cell>
          <cell r="AN38">
            <v>0.22500000000000001</v>
          </cell>
          <cell r="AO38">
            <v>100</v>
          </cell>
          <cell r="AP38">
            <v>0.25</v>
          </cell>
          <cell r="AQ38">
            <v>75</v>
          </cell>
          <cell r="AR38">
            <v>3.7499999999999999E-2</v>
          </cell>
          <cell r="AS38">
            <v>50</v>
          </cell>
          <cell r="AT38">
            <v>2.5000000000000001E-2</v>
          </cell>
          <cell r="AU38">
            <v>100</v>
          </cell>
          <cell r="AV38">
            <v>0.05</v>
          </cell>
          <cell r="AW38">
            <v>0</v>
          </cell>
          <cell r="AX38">
            <v>0</v>
          </cell>
          <cell r="AY38">
            <v>0</v>
          </cell>
          <cell r="AZ38">
            <v>0</v>
          </cell>
          <cell r="BA38" t="str">
            <v xml:space="preserve">1. DE ADJUDICAR DEBE INCORPORAR PANTALLA O MONITOR DE LAS CAMARAS, LA CUAL DEBE QUEDAR EN PROPIEDAD DE LA INSTITUCIÓN.  
</v>
          </cell>
          <cell r="BB38">
            <v>0.78750000000000009</v>
          </cell>
        </row>
        <row r="39">
          <cell r="B39">
            <v>45</v>
          </cell>
          <cell r="C39" t="str">
            <v>LUMINARIAS BERNARDO LEIGTHON</v>
          </cell>
          <cell r="D39" t="str">
            <v>JUNTA DE VECINO BERNARDO LEIGTHON</v>
          </cell>
          <cell r="E39" t="str">
            <v>74.407.800-8</v>
          </cell>
          <cell r="F39">
            <v>20000000</v>
          </cell>
          <cell r="G39" t="str">
            <v>CHEQUEAR CALCULO LUMINICO</v>
          </cell>
          <cell r="H39" t="str">
            <v>IQUIQUE</v>
          </cell>
          <cell r="I39" t="str">
            <v>CONTINUIDAD</v>
          </cell>
          <cell r="J39" t="str">
            <v>SITUACIONAL</v>
          </cell>
          <cell r="K39" t="str">
            <v>ILUMINACIÓN</v>
          </cell>
          <cell r="L39">
            <v>0</v>
          </cell>
          <cell r="M39" t="str">
            <v>INGRESAR SOLO NUMERO DE CANTIDAD DE MESES A EJECUTAR</v>
          </cell>
          <cell r="N39" t="str">
            <v>MONICA DE LOURDES CORTES CABRERA</v>
          </cell>
          <cell r="O39" t="str">
            <v>9.195.518-0</v>
          </cell>
          <cell r="P39">
            <v>0</v>
          </cell>
          <cell r="Q39" t="str">
            <v>LIDESEM LTDA</v>
          </cell>
          <cell r="R39" t="str">
            <v>JORGE CELIS ARELLANO</v>
          </cell>
          <cell r="S39">
            <v>18800053</v>
          </cell>
          <cell r="T39" t="str">
            <v>SI</v>
          </cell>
          <cell r="U39">
            <v>0</v>
          </cell>
          <cell r="V39">
            <v>0</v>
          </cell>
          <cell r="W39">
            <v>0</v>
          </cell>
          <cell r="X39">
            <v>0</v>
          </cell>
          <cell r="Y39" t="str">
            <v>MIGUEL REBORIDO</v>
          </cell>
          <cell r="Z39" t="str">
            <v>INSTALACION DE UN SISTEMA DE ILUMINACION FOTOVOLTAICO INTEGRADO EN EL SECTOR DE LA JUNTA DE VECINOS BERNARDO LEIGTHON</v>
          </cell>
          <cell r="AA39">
            <v>0.44949999999999996</v>
          </cell>
          <cell r="AB39">
            <v>-7</v>
          </cell>
          <cell r="AC39" t="str">
            <v>NO CUMPLE CON RENDICIÓN</v>
          </cell>
          <cell r="AD39">
            <v>75</v>
          </cell>
          <cell r="AE39">
            <v>80</v>
          </cell>
          <cell r="AF39">
            <v>100</v>
          </cell>
          <cell r="AG39">
            <v>8.199999999999999E-2</v>
          </cell>
          <cell r="AH39">
            <v>100</v>
          </cell>
          <cell r="AI39">
            <v>100</v>
          </cell>
          <cell r="AJ39">
            <v>0.1</v>
          </cell>
          <cell r="AK39">
            <v>75</v>
          </cell>
          <cell r="AL39">
            <v>70</v>
          </cell>
          <cell r="AM39">
            <v>30</v>
          </cell>
          <cell r="AN39">
            <v>0.15</v>
          </cell>
          <cell r="AO39">
            <v>30</v>
          </cell>
          <cell r="AP39">
            <v>7.4999999999999997E-2</v>
          </cell>
          <cell r="AQ39">
            <v>75</v>
          </cell>
          <cell r="AR39">
            <v>3.7499999999999999E-2</v>
          </cell>
          <cell r="AS39">
            <v>50</v>
          </cell>
          <cell r="AT39">
            <v>2.5000000000000001E-2</v>
          </cell>
          <cell r="AU39">
            <v>100</v>
          </cell>
          <cell r="AV39">
            <v>0.05</v>
          </cell>
          <cell r="AW39">
            <v>0</v>
          </cell>
          <cell r="AX39">
            <v>0</v>
          </cell>
          <cell r="AY39">
            <v>0</v>
          </cell>
          <cell r="AZ39">
            <v>0</v>
          </cell>
          <cell r="BA39"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BB39">
            <v>0.51949999999999996</v>
          </cell>
        </row>
        <row r="40">
          <cell r="B40">
            <v>46</v>
          </cell>
          <cell r="C40" t="str">
            <v>CAMARA DOÑA ANGELA 1</v>
          </cell>
          <cell r="D40" t="str">
            <v>CONDOMINIO DOÑA ANGELA 1</v>
          </cell>
          <cell r="E40" t="str">
            <v>65.041.671-6</v>
          </cell>
          <cell r="F40">
            <v>8000000</v>
          </cell>
          <cell r="G40" t="str">
            <v>ANEXO 23 SIN REQUERIMIENTOS TECNICOS PERTENECIENTES A ALTO HOSPICIO</v>
          </cell>
          <cell r="H40" t="str">
            <v>IQUIQUE</v>
          </cell>
          <cell r="I40" t="str">
            <v>NUEVO</v>
          </cell>
          <cell r="J40" t="str">
            <v>SITUACIONAL</v>
          </cell>
          <cell r="K40" t="str">
            <v>CAMARAS</v>
          </cell>
          <cell r="L40">
            <v>0</v>
          </cell>
          <cell r="M40">
            <v>6</v>
          </cell>
          <cell r="N40" t="str">
            <v>MARIA MENDEZ PARADA</v>
          </cell>
          <cell r="O40" t="str">
            <v>14.017.668-0</v>
          </cell>
          <cell r="P40">
            <v>0</v>
          </cell>
          <cell r="Q40" t="str">
            <v>LIDESEM LTDA</v>
          </cell>
          <cell r="R40" t="str">
            <v>JORGE CELIS ARELLANO</v>
          </cell>
          <cell r="S40">
            <v>7852500</v>
          </cell>
          <cell r="T40" t="str">
            <v>SI</v>
          </cell>
          <cell r="U40" t="str">
            <v>INCOMPLETO</v>
          </cell>
          <cell r="V40">
            <v>0</v>
          </cell>
          <cell r="W40">
            <v>0</v>
          </cell>
          <cell r="X40">
            <v>8000000</v>
          </cell>
          <cell r="Y40" t="str">
            <v>JORGE ESCALONA</v>
          </cell>
          <cell r="Z40" t="str">
            <v>Reducir los indices de delincuencia, victimización y minimizar los factores de riesgo en la población de esta junta de vecinos, a través de la instalación de un sistema autónomo de cámaras de televigilancia vecinal. 15 CÁMARAS</v>
          </cell>
          <cell r="AA40">
            <v>0.78</v>
          </cell>
          <cell r="AB40">
            <v>0</v>
          </cell>
          <cell r="AC40" t="str">
            <v>NO HAY INFORMACIÓN DE RENDICIÓN</v>
          </cell>
          <cell r="AD40">
            <v>75</v>
          </cell>
          <cell r="AE40">
            <v>100</v>
          </cell>
          <cell r="AF40">
            <v>100</v>
          </cell>
          <cell r="AG40">
            <v>0.09</v>
          </cell>
          <cell r="AH40">
            <v>100</v>
          </cell>
          <cell r="AI40">
            <v>100</v>
          </cell>
          <cell r="AJ40">
            <v>0.1</v>
          </cell>
          <cell r="AK40">
            <v>75</v>
          </cell>
          <cell r="AL40">
            <v>100</v>
          </cell>
          <cell r="AM40">
            <v>70</v>
          </cell>
          <cell r="AN40">
            <v>0.20250000000000001</v>
          </cell>
          <cell r="AO40">
            <v>70</v>
          </cell>
          <cell r="AP40">
            <v>0.17499999999999999</v>
          </cell>
          <cell r="AQ40">
            <v>75</v>
          </cell>
          <cell r="AR40">
            <v>3.7499999999999999E-2</v>
          </cell>
          <cell r="AS40">
            <v>50</v>
          </cell>
          <cell r="AT40">
            <v>2.5000000000000001E-2</v>
          </cell>
          <cell r="AU40">
            <v>100</v>
          </cell>
          <cell r="AV40">
            <v>0.05</v>
          </cell>
          <cell r="AW40">
            <v>100</v>
          </cell>
          <cell r="AX40">
            <v>0.1</v>
          </cell>
          <cell r="AY40">
            <v>0</v>
          </cell>
          <cell r="AZ40">
            <v>0</v>
          </cell>
          <cell r="BA40" t="str">
            <v xml:space="preserve">1. DE ADJUDICAR DEBE INCORPORAR PANTALLA O MONITOR DE LAS CAMARAS, LA CUAL DEBE QUEDAR EN PROPIEDAD DE LA INSTITUCIÓN.  
</v>
          </cell>
          <cell r="BB40">
            <v>0.78</v>
          </cell>
        </row>
        <row r="41">
          <cell r="B41">
            <v>48</v>
          </cell>
          <cell r="C41" t="str">
            <v>CAMARAS DOÑA OLGA</v>
          </cell>
          <cell r="D41" t="str">
            <v>CONDOMINIO DOÑA OLGA</v>
          </cell>
          <cell r="E41" t="str">
            <v>56.077.790-6</v>
          </cell>
          <cell r="F41">
            <v>8000000</v>
          </cell>
          <cell r="G41" t="str">
            <v>ANEXO 23 SIN REQUERIMIENTOS TECNICOS PERTENECIENTES A ALTO HOSPICIO</v>
          </cell>
          <cell r="H41" t="str">
            <v>IQUIQUE</v>
          </cell>
          <cell r="I41" t="str">
            <v>NUEVO</v>
          </cell>
          <cell r="J41" t="str">
            <v>SITUACIONAL</v>
          </cell>
          <cell r="K41" t="str">
            <v>CAMARAS</v>
          </cell>
          <cell r="L41">
            <v>0</v>
          </cell>
          <cell r="M41">
            <v>6</v>
          </cell>
          <cell r="N41" t="str">
            <v>JENISA ORTEGA SEPULVEDA</v>
          </cell>
          <cell r="O41" t="str">
            <v>13.212.604-6</v>
          </cell>
          <cell r="P41">
            <v>0</v>
          </cell>
          <cell r="Q41" t="str">
            <v>LIDESEM LTDA</v>
          </cell>
          <cell r="R41" t="str">
            <v>JORGE CELIS</v>
          </cell>
          <cell r="S41">
            <v>7760000</v>
          </cell>
          <cell r="T41" t="str">
            <v>SI</v>
          </cell>
          <cell r="U41" t="str">
            <v>INCOMPLETO</v>
          </cell>
          <cell r="V41">
            <v>0</v>
          </cell>
          <cell r="W41">
            <v>0</v>
          </cell>
          <cell r="X41">
            <v>8000000</v>
          </cell>
          <cell r="Y41" t="str">
            <v>JORGE ESCALONA</v>
          </cell>
          <cell r="Z41">
            <v>0</v>
          </cell>
          <cell r="AA41">
            <v>0.78</v>
          </cell>
          <cell r="AB41">
            <v>0</v>
          </cell>
          <cell r="AC41" t="str">
            <v>NO HAY INFORMACIÓN DE RENDICIÓN</v>
          </cell>
          <cell r="AD41">
            <v>75</v>
          </cell>
          <cell r="AE41">
            <v>100</v>
          </cell>
          <cell r="AF41">
            <v>100</v>
          </cell>
          <cell r="AG41">
            <v>0.09</v>
          </cell>
          <cell r="AH41">
            <v>100</v>
          </cell>
          <cell r="AI41">
            <v>100</v>
          </cell>
          <cell r="AJ41">
            <v>0.1</v>
          </cell>
          <cell r="AK41">
            <v>75</v>
          </cell>
          <cell r="AL41">
            <v>100</v>
          </cell>
          <cell r="AM41">
            <v>70</v>
          </cell>
          <cell r="AN41">
            <v>0.20250000000000001</v>
          </cell>
          <cell r="AO41">
            <v>70</v>
          </cell>
          <cell r="AP41">
            <v>0.17499999999999999</v>
          </cell>
          <cell r="AQ41">
            <v>75</v>
          </cell>
          <cell r="AR41">
            <v>3.7499999999999999E-2</v>
          </cell>
          <cell r="AS41">
            <v>50</v>
          </cell>
          <cell r="AT41">
            <v>2.5000000000000001E-2</v>
          </cell>
          <cell r="AU41">
            <v>100</v>
          </cell>
          <cell r="AV41">
            <v>0.05</v>
          </cell>
          <cell r="AW41">
            <v>100</v>
          </cell>
          <cell r="AX41">
            <v>0.1</v>
          </cell>
          <cell r="AY41">
            <v>0</v>
          </cell>
          <cell r="AZ41">
            <v>0</v>
          </cell>
          <cell r="BA41" t="str">
            <v xml:space="preserve">1. DE ADJUDICAR DEBE INCORPORAR PANTALLA O MONITOR DE LAS CAMARAS, LA CUAL DEBE QUEDAR EN PROPIEDAD DE LA INSTITUCIÓN.  
</v>
          </cell>
          <cell r="BB41">
            <v>0.78</v>
          </cell>
        </row>
        <row r="42">
          <cell r="B42">
            <v>49</v>
          </cell>
          <cell r="C42" t="str">
            <v>CAMARAS ALTOS DEL SUR</v>
          </cell>
          <cell r="D42" t="str">
            <v>JUNTA DE VECINOS ALTOS DEL SUR</v>
          </cell>
          <cell r="E42" t="str">
            <v>65.102.232-0</v>
          </cell>
          <cell r="F42">
            <v>8000000</v>
          </cell>
          <cell r="G42" t="str">
            <v>ANEXO 23 SIN REQUERIMIENTOS TECNICOS PERTENECIENTES A ALTO HOSPICIO</v>
          </cell>
          <cell r="H42" t="str">
            <v>IQUIQUE</v>
          </cell>
          <cell r="I42" t="str">
            <v>NUEVO</v>
          </cell>
          <cell r="J42" t="str">
            <v>SITUACIONAL</v>
          </cell>
          <cell r="K42" t="str">
            <v>CAMARAS</v>
          </cell>
          <cell r="L42">
            <v>0</v>
          </cell>
          <cell r="M42">
            <v>6</v>
          </cell>
          <cell r="N42" t="str">
            <v>MARTIZA LEON RODRIGUEZ</v>
          </cell>
          <cell r="O42" t="str">
            <v>11.667.401-7</v>
          </cell>
          <cell r="P42">
            <v>0</v>
          </cell>
          <cell r="Q42" t="str">
            <v>LIDESEM LTDA</v>
          </cell>
          <cell r="R42" t="str">
            <v>JORGE CELIS</v>
          </cell>
          <cell r="S42">
            <v>7852500</v>
          </cell>
          <cell r="T42" t="str">
            <v>SI</v>
          </cell>
          <cell r="U42" t="str">
            <v>INCOMPLETO</v>
          </cell>
          <cell r="V42">
            <v>0</v>
          </cell>
          <cell r="W42">
            <v>0</v>
          </cell>
          <cell r="X42">
            <v>8000000</v>
          </cell>
          <cell r="Y42" t="str">
            <v>JORGE ESCALONA</v>
          </cell>
          <cell r="Z42" t="str">
            <v>Reducir los indices de delincuencia, victimización y minimizar los factores de riesgo en la población de esta junta de vecinos, a través de la instalación de un sistema autónomo de cámaras de televigilancia vecinal. 15 CÁMARAS</v>
          </cell>
          <cell r="AA42">
            <v>0.78</v>
          </cell>
          <cell r="AB42">
            <v>0</v>
          </cell>
          <cell r="AC42" t="str">
            <v>NO HAY INFORMACIÓN DE RENDICIÓN</v>
          </cell>
          <cell r="AD42">
            <v>75</v>
          </cell>
          <cell r="AE42">
            <v>100</v>
          </cell>
          <cell r="AF42">
            <v>100</v>
          </cell>
          <cell r="AG42">
            <v>0.09</v>
          </cell>
          <cell r="AH42">
            <v>100</v>
          </cell>
          <cell r="AI42">
            <v>100</v>
          </cell>
          <cell r="AJ42">
            <v>0.1</v>
          </cell>
          <cell r="AK42">
            <v>75</v>
          </cell>
          <cell r="AL42">
            <v>100</v>
          </cell>
          <cell r="AM42">
            <v>70</v>
          </cell>
          <cell r="AN42">
            <v>0.20250000000000001</v>
          </cell>
          <cell r="AO42">
            <v>70</v>
          </cell>
          <cell r="AP42">
            <v>0.17499999999999999</v>
          </cell>
          <cell r="AQ42">
            <v>75</v>
          </cell>
          <cell r="AR42">
            <v>3.7499999999999999E-2</v>
          </cell>
          <cell r="AS42">
            <v>50</v>
          </cell>
          <cell r="AT42">
            <v>2.5000000000000001E-2</v>
          </cell>
          <cell r="AU42">
            <v>100</v>
          </cell>
          <cell r="AV42">
            <v>0.05</v>
          </cell>
          <cell r="AW42">
            <v>100</v>
          </cell>
          <cell r="AX42">
            <v>0.1</v>
          </cell>
          <cell r="AY42">
            <v>0</v>
          </cell>
          <cell r="AZ42">
            <v>0</v>
          </cell>
          <cell r="BA42" t="str">
            <v xml:space="preserve">1. DE ADJUDICAR DEBE INCORPORAR PANTALLA O MONITOR DE LAS CAMARAS, LA CUAL DEBE QUEDAR EN PROPIEDAD DE LA INSTITUCIÓN.  
</v>
          </cell>
          <cell r="BB42">
            <v>0.78</v>
          </cell>
        </row>
        <row r="43">
          <cell r="B43">
            <v>50</v>
          </cell>
          <cell r="C43" t="str">
            <v>LUMINARIA WIPALA</v>
          </cell>
          <cell r="D43" t="str">
            <v>COMITE INDIGENA WIPALA DE MEJORAMIENTO Y SEGURIDAD</v>
          </cell>
          <cell r="E43" t="str">
            <v>65.044.959-2</v>
          </cell>
          <cell r="F43">
            <v>20000000</v>
          </cell>
          <cell r="G43" t="str">
            <v>CHEQUEAR CALCULO LUMINICO</v>
          </cell>
          <cell r="H43" t="str">
            <v>IQUIQUE</v>
          </cell>
          <cell r="I43" t="str">
            <v>NUEVO</v>
          </cell>
          <cell r="J43" t="str">
            <v>SITUACIONAL</v>
          </cell>
          <cell r="K43" t="str">
            <v>ILUMINACIÓN</v>
          </cell>
          <cell r="L43">
            <v>0</v>
          </cell>
          <cell r="M43" t="str">
            <v>INGRESAR SOLO NUMERO DE CANTIDAD DE MESES A EJECUTAR</v>
          </cell>
          <cell r="N43" t="str">
            <v>LUIS LEONARDO ASTUDILLO CARPIO</v>
          </cell>
          <cell r="O43" t="str">
            <v>7.711.366-5</v>
          </cell>
          <cell r="P43">
            <v>0</v>
          </cell>
          <cell r="Q43" t="str">
            <v>LIDESEM LTDA</v>
          </cell>
          <cell r="R43" t="str">
            <v>JORGE CELIS ARELLANO</v>
          </cell>
          <cell r="S43">
            <v>18800053</v>
          </cell>
          <cell r="T43" t="str">
            <v>SI</v>
          </cell>
          <cell r="U43">
            <v>0</v>
          </cell>
          <cell r="V43">
            <v>0</v>
          </cell>
          <cell r="W43">
            <v>0</v>
          </cell>
          <cell r="X43">
            <v>0</v>
          </cell>
          <cell r="Y43" t="str">
            <v>RENE LAMBERT</v>
          </cell>
          <cell r="Z43" t="str">
            <v>INSTALACION DE SISTEMA DE LUMINARIAS FOTOVOLAICAS INTEGRADO EN EL SECTOR DONDE SE ENCUENTRA UBICADO EL COMITÉ INDIGENA WIPALA DE MEJORAMIENTO Y SEGURIDAD</v>
          </cell>
          <cell r="AA43">
            <v>0.59450000000000003</v>
          </cell>
          <cell r="AB43">
            <v>0</v>
          </cell>
          <cell r="AC43" t="str">
            <v>NO HAY INFORMACIÓN DE RENDICIÓN</v>
          </cell>
          <cell r="AD43">
            <v>0</v>
          </cell>
          <cell r="AE43">
            <v>80</v>
          </cell>
          <cell r="AF43">
            <v>100</v>
          </cell>
          <cell r="AG43">
            <v>5.2000000000000005E-2</v>
          </cell>
          <cell r="AH43">
            <v>75</v>
          </cell>
          <cell r="AI43">
            <v>75</v>
          </cell>
          <cell r="AJ43">
            <v>7.4999999999999997E-2</v>
          </cell>
          <cell r="AK43">
            <v>75</v>
          </cell>
          <cell r="AL43">
            <v>70</v>
          </cell>
          <cell r="AM43">
            <v>70</v>
          </cell>
          <cell r="AN43">
            <v>0.18</v>
          </cell>
          <cell r="AO43">
            <v>70</v>
          </cell>
          <cell r="AP43">
            <v>0.17499999999999999</v>
          </cell>
          <cell r="AQ43">
            <v>75</v>
          </cell>
          <cell r="AR43">
            <v>3.7499999999999999E-2</v>
          </cell>
          <cell r="AS43">
            <v>50</v>
          </cell>
          <cell r="AT43">
            <v>2.5000000000000001E-2</v>
          </cell>
          <cell r="AU43">
            <v>100</v>
          </cell>
          <cell r="AV43">
            <v>0.05</v>
          </cell>
          <cell r="AW43">
            <v>0</v>
          </cell>
          <cell r="AX43">
            <v>0</v>
          </cell>
          <cell r="AY43">
            <v>0</v>
          </cell>
          <cell r="AZ43">
            <v>0</v>
          </cell>
          <cell r="BA43"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BB43">
            <v>0.59450000000000003</v>
          </cell>
        </row>
        <row r="44">
          <cell r="B44">
            <v>52</v>
          </cell>
          <cell r="C44" t="str">
            <v>CAMARAS MUJER EMPRENDEDORAS 2</v>
          </cell>
          <cell r="D44" t="str">
            <v>JUNTA DE VECINOS MUJER EMPRENDEDORA 2</v>
          </cell>
          <cell r="E44" t="str">
            <v>65.028.446-1</v>
          </cell>
          <cell r="F44">
            <v>8000000</v>
          </cell>
          <cell r="G44" t="str">
            <v>ANEXO 23 SIN REQUERIMIENTOS TECNICOS PERTENECIENTES A ALTO HOSPICIO</v>
          </cell>
          <cell r="H44" t="str">
            <v>IQUIQUE</v>
          </cell>
          <cell r="I44" t="str">
            <v>NUEVO</v>
          </cell>
          <cell r="J44" t="str">
            <v>SITUACIONAL</v>
          </cell>
          <cell r="K44" t="str">
            <v>CAMARAS</v>
          </cell>
          <cell r="L44">
            <v>0</v>
          </cell>
          <cell r="M44">
            <v>6</v>
          </cell>
          <cell r="N44" t="str">
            <v>ANGELA ROJO BRAVO</v>
          </cell>
          <cell r="O44" t="str">
            <v>6.679.393-8</v>
          </cell>
          <cell r="P44">
            <v>0</v>
          </cell>
          <cell r="Q44" t="str">
            <v>LIDESEM LTDA</v>
          </cell>
          <cell r="R44" t="str">
            <v>JORGE CELIS</v>
          </cell>
          <cell r="S44">
            <v>7852500</v>
          </cell>
          <cell r="T44" t="str">
            <v>SI</v>
          </cell>
          <cell r="U44" t="str">
            <v>INCOMPLETO</v>
          </cell>
          <cell r="V44">
            <v>0</v>
          </cell>
          <cell r="W44">
            <v>0</v>
          </cell>
          <cell r="X44">
            <v>8000000</v>
          </cell>
          <cell r="Y44" t="str">
            <v>JORGE ESCALONA</v>
          </cell>
          <cell r="Z44" t="str">
            <v>Reducir los indices de delincuencia, victimización y minimizar los factores de riesgo en la población de esta junta de vecinos, a través de la instalación de un sistema autónomo de cámaras de televigilancia vecinal. 15 CÁMARAS</v>
          </cell>
          <cell r="AA44">
            <v>0.78</v>
          </cell>
          <cell r="AB44">
            <v>0</v>
          </cell>
          <cell r="AC44" t="str">
            <v>NO HAY INFORMACIÓN DE RENDICIÓN</v>
          </cell>
          <cell r="AD44">
            <v>75</v>
          </cell>
          <cell r="AE44">
            <v>100</v>
          </cell>
          <cell r="AF44">
            <v>100</v>
          </cell>
          <cell r="AG44">
            <v>0.09</v>
          </cell>
          <cell r="AH44">
            <v>100</v>
          </cell>
          <cell r="AI44">
            <v>100</v>
          </cell>
          <cell r="AJ44">
            <v>0.1</v>
          </cell>
          <cell r="AK44">
            <v>75</v>
          </cell>
          <cell r="AL44">
            <v>100</v>
          </cell>
          <cell r="AM44">
            <v>70</v>
          </cell>
          <cell r="AN44">
            <v>0.20250000000000001</v>
          </cell>
          <cell r="AO44">
            <v>70</v>
          </cell>
          <cell r="AP44">
            <v>0.17499999999999999</v>
          </cell>
          <cell r="AQ44">
            <v>75</v>
          </cell>
          <cell r="AR44">
            <v>3.7499999999999999E-2</v>
          </cell>
          <cell r="AS44">
            <v>50</v>
          </cell>
          <cell r="AT44">
            <v>2.5000000000000001E-2</v>
          </cell>
          <cell r="AU44">
            <v>100</v>
          </cell>
          <cell r="AV44">
            <v>0.05</v>
          </cell>
          <cell r="AW44">
            <v>100</v>
          </cell>
          <cell r="AX44">
            <v>0.1</v>
          </cell>
          <cell r="AY44">
            <v>0</v>
          </cell>
          <cell r="AZ44">
            <v>0</v>
          </cell>
          <cell r="BA44" t="str">
            <v xml:space="preserve">1. DE ADJUDICAR DEBE INCORPORAR PANTALLA O MONITOR DE LAS CAMARAS, LA CUAL DEBE QUEDAR EN PROPIEDAD DE LA INSTITUCIÓN.  
</v>
          </cell>
          <cell r="BB44">
            <v>0.78</v>
          </cell>
        </row>
        <row r="45">
          <cell r="B45">
            <v>53</v>
          </cell>
          <cell r="C45" t="str">
            <v>ALARMAS JANEQUEO</v>
          </cell>
          <cell r="D45" t="str">
            <v>JUNTA DE VECINOS JANEQUEO LA LONKO INVENCIBLE</v>
          </cell>
          <cell r="E45" t="str">
            <v>65.067.921-0</v>
          </cell>
          <cell r="F45">
            <v>8000000</v>
          </cell>
          <cell r="G45">
            <v>0</v>
          </cell>
          <cell r="H45" t="str">
            <v>IQUIQUE</v>
          </cell>
          <cell r="I45" t="str">
            <v>NUEVO</v>
          </cell>
          <cell r="J45" t="str">
            <v>SITUACIONAL</v>
          </cell>
          <cell r="K45" t="str">
            <v>ALARMAS</v>
          </cell>
          <cell r="L45">
            <v>0</v>
          </cell>
          <cell r="M45" t="str">
            <v>INGRESAR SOLO NUMERO DE CANTIDAD DE MESES A EJECUTAR</v>
          </cell>
          <cell r="N45" t="str">
            <v>MARCELA ALEJANDRA PORTO-CARRERO QUINTUL</v>
          </cell>
          <cell r="O45" t="str">
            <v>15.924.684-1</v>
          </cell>
          <cell r="P45">
            <v>0</v>
          </cell>
          <cell r="Q45" t="str">
            <v>LIDESEM LTDA</v>
          </cell>
          <cell r="R45" t="str">
            <v>JORGE CELIS</v>
          </cell>
          <cell r="S45">
            <v>7852500</v>
          </cell>
          <cell r="T45" t="str">
            <v>SI</v>
          </cell>
          <cell r="U45">
            <v>0</v>
          </cell>
          <cell r="V45">
            <v>0</v>
          </cell>
          <cell r="W45">
            <v>0</v>
          </cell>
          <cell r="X45">
            <v>0</v>
          </cell>
          <cell r="Y45" t="str">
            <v>MIGUEL REBORIDO</v>
          </cell>
          <cell r="Z45" t="str">
            <v>REDUCIR LOS INDICES DE DELINCUENCIA Y VICTIMIZACION MEDIANTE LA INSTALACION DE UN SISTEMA AUTONOMO DE ALARMAS COMUNITARIAS</v>
          </cell>
          <cell r="AA45">
            <v>0.52950000000000008</v>
          </cell>
          <cell r="AB45">
            <v>-7</v>
          </cell>
          <cell r="AC45" t="str">
            <v>NO CUMPLE CON RENDICIÓN</v>
          </cell>
          <cell r="AD45">
            <v>50</v>
          </cell>
          <cell r="AE45">
            <v>80</v>
          </cell>
          <cell r="AF45">
            <v>100</v>
          </cell>
          <cell r="AG45">
            <v>7.2000000000000008E-2</v>
          </cell>
          <cell r="AH45">
            <v>75</v>
          </cell>
          <cell r="AI45">
            <v>75</v>
          </cell>
          <cell r="AJ45">
            <v>7.4999999999999997E-2</v>
          </cell>
          <cell r="AK45">
            <v>75</v>
          </cell>
          <cell r="AL45">
            <v>70</v>
          </cell>
          <cell r="AM45">
            <v>70</v>
          </cell>
          <cell r="AN45">
            <v>0.18</v>
          </cell>
          <cell r="AO45">
            <v>70</v>
          </cell>
          <cell r="AP45">
            <v>0.17499999999999999</v>
          </cell>
          <cell r="AQ45">
            <v>75</v>
          </cell>
          <cell r="AR45">
            <v>3.7499999999999999E-2</v>
          </cell>
          <cell r="AS45">
            <v>50</v>
          </cell>
          <cell r="AT45">
            <v>2.5000000000000001E-2</v>
          </cell>
          <cell r="AU45">
            <v>70</v>
          </cell>
          <cell r="AV45">
            <v>3.5000000000000003E-2</v>
          </cell>
          <cell r="AW45">
            <v>0</v>
          </cell>
          <cell r="AX45">
            <v>0</v>
          </cell>
          <cell r="AY45">
            <v>0</v>
          </cell>
          <cell r="AZ45">
            <v>0</v>
          </cell>
          <cell r="BA45"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BB45">
            <v>0.59950000000000003</v>
          </cell>
        </row>
        <row r="46">
          <cell r="B46">
            <v>54</v>
          </cell>
          <cell r="C46" t="str">
            <v>LUMINARIA DOMANASAN</v>
          </cell>
          <cell r="D46" t="str">
            <v>JUNTA DE VECINOS DOMANASAN</v>
          </cell>
          <cell r="E46" t="str">
            <v>65.021.916-3</v>
          </cell>
          <cell r="F46">
            <v>20000000</v>
          </cell>
          <cell r="G46" t="str">
            <v>CHEQUEAR CALCULO LUMINICO</v>
          </cell>
          <cell r="H46" t="str">
            <v>IQUIQUE</v>
          </cell>
          <cell r="I46" t="str">
            <v>NUEVO</v>
          </cell>
          <cell r="J46" t="str">
            <v>SITUACIONAL</v>
          </cell>
          <cell r="K46" t="str">
            <v>ILUMINACIÓN</v>
          </cell>
          <cell r="L46">
            <v>0</v>
          </cell>
          <cell r="M46" t="str">
            <v>INGRESAR SOLO NUMERO DE CANTIDAD DE MESES A EJECUTAR</v>
          </cell>
          <cell r="N46" t="str">
            <v>ROSA CELEDON</v>
          </cell>
          <cell r="O46" t="str">
            <v>10.028.436-7</v>
          </cell>
          <cell r="P46">
            <v>0</v>
          </cell>
          <cell r="Q46" t="str">
            <v>LIDESEM LTDA</v>
          </cell>
          <cell r="R46" t="str">
            <v>JORGE CELIS ARELLANO</v>
          </cell>
          <cell r="S46">
            <v>19800053</v>
          </cell>
          <cell r="T46" t="str">
            <v>SI</v>
          </cell>
          <cell r="U46">
            <v>0</v>
          </cell>
          <cell r="V46">
            <v>0</v>
          </cell>
          <cell r="W46">
            <v>0</v>
          </cell>
          <cell r="X46">
            <v>0</v>
          </cell>
          <cell r="Y46" t="str">
            <v>MIGUEL REBORIDO</v>
          </cell>
          <cell r="Z46" t="str">
            <v>REDUCIR LOS INDICES DE DELINCUENCIA Y VICTIMIZACION MEDIANTE LA INSTALACION DE UN SISTEMA DE ILUMINACION FOTOVOLTAICO IJNTEGRADO EN EL SECTOR DE LA JUNTA DE VECINOS DOMANASAN</v>
          </cell>
          <cell r="AA46">
            <v>0.59450000000000003</v>
          </cell>
          <cell r="AB46">
            <v>0</v>
          </cell>
          <cell r="AC46" t="str">
            <v>NO HAY INFORMACIÓN DE RENDICIÓN</v>
          </cell>
          <cell r="AD46">
            <v>0</v>
          </cell>
          <cell r="AE46">
            <v>80</v>
          </cell>
          <cell r="AF46">
            <v>100</v>
          </cell>
          <cell r="AG46">
            <v>5.2000000000000005E-2</v>
          </cell>
          <cell r="AH46">
            <v>75</v>
          </cell>
          <cell r="AI46">
            <v>75</v>
          </cell>
          <cell r="AJ46">
            <v>7.4999999999999997E-2</v>
          </cell>
          <cell r="AK46">
            <v>75</v>
          </cell>
          <cell r="AL46">
            <v>70</v>
          </cell>
          <cell r="AM46">
            <v>70</v>
          </cell>
          <cell r="AN46">
            <v>0.18</v>
          </cell>
          <cell r="AO46">
            <v>70</v>
          </cell>
          <cell r="AP46">
            <v>0.17499999999999999</v>
          </cell>
          <cell r="AQ46">
            <v>75</v>
          </cell>
          <cell r="AR46">
            <v>3.7499999999999999E-2</v>
          </cell>
          <cell r="AS46">
            <v>50</v>
          </cell>
          <cell r="AT46">
            <v>2.5000000000000001E-2</v>
          </cell>
          <cell r="AU46">
            <v>100</v>
          </cell>
          <cell r="AV46">
            <v>0.05</v>
          </cell>
          <cell r="AW46">
            <v>0</v>
          </cell>
          <cell r="AX46">
            <v>0</v>
          </cell>
          <cell r="AY46">
            <v>0</v>
          </cell>
          <cell r="AZ46">
            <v>0</v>
          </cell>
          <cell r="BA46" t="str">
            <v>1. Adjuntar compromiso de las instituciones que realizarán capacitación en materia de prevención y Seguridad ciudadana. 
2. La carta de compromiso del equipo de trabajo  esta firmada de manera colectiva. ( una sola ) mismo equipo ejecutor que el 65 y el 45</v>
          </cell>
          <cell r="BB46">
            <v>0.59450000000000003</v>
          </cell>
        </row>
        <row r="47">
          <cell r="B47">
            <v>55</v>
          </cell>
          <cell r="C47" t="str">
            <v>LUMINARIA LA TORTUGA TRES</v>
          </cell>
          <cell r="D47" t="str">
            <v>CONDOMINIO LA TORTUGA TERCERA ETAPA</v>
          </cell>
          <cell r="E47" t="str">
            <v>53.300.039-8</v>
          </cell>
          <cell r="F47">
            <v>20000000</v>
          </cell>
          <cell r="G47" t="str">
            <v>CHEQUEAR CALCULO LUMINICO</v>
          </cell>
          <cell r="H47" t="str">
            <v>IQUIQUE</v>
          </cell>
          <cell r="I47" t="str">
            <v>NUEVO</v>
          </cell>
          <cell r="J47" t="str">
            <v>SITUACIONAL</v>
          </cell>
          <cell r="K47" t="str">
            <v>ILUMINACIÓN</v>
          </cell>
          <cell r="L47">
            <v>0</v>
          </cell>
          <cell r="M47" t="str">
            <v>INGRESAR SOLO NUMERO DE CANTIDAD DE MESES A EJECUTAR</v>
          </cell>
          <cell r="N47" t="str">
            <v>MARIA ANGELICA IRENE CORREA HEINEMANN</v>
          </cell>
          <cell r="O47" t="str">
            <v>5.530.415-7</v>
          </cell>
          <cell r="P47">
            <v>0</v>
          </cell>
          <cell r="Q47" t="str">
            <v>LIDESEM LTDA</v>
          </cell>
          <cell r="R47" t="str">
            <v>JORGE CELIS ARELLANO</v>
          </cell>
          <cell r="S47">
            <v>19830</v>
          </cell>
          <cell r="T47" t="str">
            <v>SI</v>
          </cell>
          <cell r="U47">
            <v>0</v>
          </cell>
          <cell r="V47">
            <v>0</v>
          </cell>
          <cell r="W47">
            <v>0</v>
          </cell>
          <cell r="X47">
            <v>0</v>
          </cell>
          <cell r="Y47" t="str">
            <v>RENE LAMBERT</v>
          </cell>
          <cell r="Z47" t="str">
            <v>INSTALACION DE LUMINARIAS SOLARES EN EL SECTOR DEL CONDOMINIO LA TORTUGA TERCERA ETAPA</v>
          </cell>
          <cell r="AA47">
            <v>0.50549999999999995</v>
          </cell>
          <cell r="AB47">
            <v>0</v>
          </cell>
          <cell r="AC47" t="str">
            <v>NO HAY INFORMACIÓN DE RENDICIÓN</v>
          </cell>
          <cell r="AD47">
            <v>0</v>
          </cell>
          <cell r="AE47">
            <v>80</v>
          </cell>
          <cell r="AF47">
            <v>30</v>
          </cell>
          <cell r="AG47">
            <v>3.8000000000000006E-2</v>
          </cell>
          <cell r="AH47">
            <v>50</v>
          </cell>
          <cell r="AI47">
            <v>75</v>
          </cell>
          <cell r="AJ47">
            <v>0.06</v>
          </cell>
          <cell r="AK47">
            <v>75</v>
          </cell>
          <cell r="AL47">
            <v>30</v>
          </cell>
          <cell r="AM47">
            <v>30</v>
          </cell>
          <cell r="AN47">
            <v>0.12</v>
          </cell>
          <cell r="AO47">
            <v>30</v>
          </cell>
          <cell r="AP47">
            <v>7.4999999999999997E-2</v>
          </cell>
          <cell r="AQ47">
            <v>75</v>
          </cell>
          <cell r="AR47">
            <v>3.7499999999999999E-2</v>
          </cell>
          <cell r="AS47">
            <v>50</v>
          </cell>
          <cell r="AT47">
            <v>2.5000000000000001E-2</v>
          </cell>
          <cell r="AU47">
            <v>100</v>
          </cell>
          <cell r="AV47">
            <v>0.05</v>
          </cell>
          <cell r="AW47">
            <v>100</v>
          </cell>
          <cell r="AX47">
            <v>0.1</v>
          </cell>
          <cell r="AY47">
            <v>0</v>
          </cell>
          <cell r="AZ47">
            <v>0</v>
          </cell>
          <cell r="BA47"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BB47">
            <v>0.50549999999999995</v>
          </cell>
        </row>
        <row r="48">
          <cell r="B48">
            <v>56</v>
          </cell>
          <cell r="C48" t="str">
            <v>CAMARAS TORTUGAS 1</v>
          </cell>
          <cell r="D48" t="str">
            <v>CONDOMINIO LA TORTUGA 1</v>
          </cell>
          <cell r="E48" t="str">
            <v>65.314.560-8</v>
          </cell>
          <cell r="F48">
            <v>8000000</v>
          </cell>
          <cell r="G48" t="str">
            <v>ANEXO 23 SIN REQUERIMIENTOS TECNICOS PERTENECIENTES A ALTO HOSPICIO</v>
          </cell>
          <cell r="H48" t="str">
            <v>IQUIQUE</v>
          </cell>
          <cell r="I48" t="str">
            <v>NUEVO</v>
          </cell>
          <cell r="J48" t="str">
            <v>SITUACIONAL</v>
          </cell>
          <cell r="K48" t="str">
            <v>CAMARAS</v>
          </cell>
          <cell r="L48">
            <v>0</v>
          </cell>
          <cell r="M48">
            <v>6</v>
          </cell>
          <cell r="N48" t="str">
            <v>PATRICIA PUENTES VALDEVENITO</v>
          </cell>
          <cell r="O48" t="str">
            <v>11.789.800-8</v>
          </cell>
          <cell r="P48">
            <v>0</v>
          </cell>
          <cell r="Q48" t="str">
            <v>LIDESEM LTDA</v>
          </cell>
          <cell r="R48" t="str">
            <v>JORGE CELIS ARELLANO</v>
          </cell>
          <cell r="S48">
            <v>7852500</v>
          </cell>
          <cell r="T48" t="str">
            <v>SI</v>
          </cell>
          <cell r="U48" t="str">
            <v>INCOMPLETO</v>
          </cell>
          <cell r="V48">
            <v>0</v>
          </cell>
          <cell r="W48">
            <v>0</v>
          </cell>
          <cell r="X48">
            <v>8000000</v>
          </cell>
          <cell r="Y48" t="str">
            <v>JORGE ESCALONA</v>
          </cell>
          <cell r="Z48" t="str">
            <v>Reducir los indices de delincuencia, victimización y minimizar los factores de riesgo en la población de esta junta de vecinos, a través de la instalación de un sistema autónomo de cámaras de televigilancia vecinal. 15 CÁMARAS</v>
          </cell>
          <cell r="AA48">
            <v>0.78</v>
          </cell>
          <cell r="AB48">
            <v>0</v>
          </cell>
          <cell r="AC48" t="str">
            <v>NO HAY INFORMACIÓN DE RENDICIÓN</v>
          </cell>
          <cell r="AD48">
            <v>75</v>
          </cell>
          <cell r="AE48">
            <v>100</v>
          </cell>
          <cell r="AF48">
            <v>100</v>
          </cell>
          <cell r="AG48">
            <v>0.09</v>
          </cell>
          <cell r="AH48">
            <v>100</v>
          </cell>
          <cell r="AI48">
            <v>100</v>
          </cell>
          <cell r="AJ48">
            <v>0.1</v>
          </cell>
          <cell r="AK48">
            <v>75</v>
          </cell>
          <cell r="AL48">
            <v>100</v>
          </cell>
          <cell r="AM48">
            <v>70</v>
          </cell>
          <cell r="AN48">
            <v>0.20250000000000001</v>
          </cell>
          <cell r="AO48">
            <v>70</v>
          </cell>
          <cell r="AP48">
            <v>0.17499999999999999</v>
          </cell>
          <cell r="AQ48">
            <v>75</v>
          </cell>
          <cell r="AR48">
            <v>3.7499999999999999E-2</v>
          </cell>
          <cell r="AS48">
            <v>50</v>
          </cell>
          <cell r="AT48">
            <v>2.5000000000000001E-2</v>
          </cell>
          <cell r="AU48">
            <v>100</v>
          </cell>
          <cell r="AV48">
            <v>0.05</v>
          </cell>
          <cell r="AW48">
            <v>100</v>
          </cell>
          <cell r="AX48">
            <v>0.1</v>
          </cell>
          <cell r="AY48">
            <v>0</v>
          </cell>
          <cell r="AZ48">
            <v>0</v>
          </cell>
          <cell r="BA48" t="str">
            <v xml:space="preserve">1. DE ADJUDICAR DEBE INCORPORAR PANTALLA O MONITOR DE LAS CAMARAS, LA CUAL DEBE QUEDAR EN PROPIEDAD DE LA INSTITUCIÓN.  
</v>
          </cell>
          <cell r="BB48">
            <v>0.78</v>
          </cell>
        </row>
        <row r="49">
          <cell r="B49">
            <v>57</v>
          </cell>
          <cell r="C49" t="str">
            <v>CAMARAS ALIANZA</v>
          </cell>
          <cell r="D49" t="str">
            <v>JUNTA DE VECINOS ALIANZA</v>
          </cell>
          <cell r="E49" t="str">
            <v>75.963.010-6</v>
          </cell>
          <cell r="F49">
            <v>8000000</v>
          </cell>
          <cell r="G49" t="str">
            <v>ANEXO 23 SIN REQUERIMIENTOS TECNICOS PERTENECIENTES A ALTO HOSPICIO</v>
          </cell>
          <cell r="H49" t="str">
            <v>IQUIQUE</v>
          </cell>
          <cell r="I49" t="str">
            <v>NUEVO</v>
          </cell>
          <cell r="J49" t="str">
            <v>SITUACIONAL</v>
          </cell>
          <cell r="K49" t="str">
            <v>CAMARAS</v>
          </cell>
          <cell r="L49">
            <v>0</v>
          </cell>
          <cell r="M49" t="str">
            <v>INGRESAR SOLO NUMERO DE CANTIDAD DE MESES A EJECUTAR</v>
          </cell>
          <cell r="N49" t="str">
            <v>AGUSTIN AMAS PEREZ</v>
          </cell>
          <cell r="O49" t="str">
            <v>5.488.655-1</v>
          </cell>
          <cell r="P49">
            <v>0</v>
          </cell>
          <cell r="Q49" t="str">
            <v>LIDESEM LTDA</v>
          </cell>
          <cell r="R49" t="str">
            <v>JORGE CELIS ARELLANO</v>
          </cell>
          <cell r="S49">
            <v>7852500</v>
          </cell>
          <cell r="T49" t="str">
            <v>SI</v>
          </cell>
          <cell r="U49" t="str">
            <v>INCOMPLETO</v>
          </cell>
          <cell r="V49">
            <v>0</v>
          </cell>
          <cell r="W49">
            <v>0</v>
          </cell>
          <cell r="X49">
            <v>8000000</v>
          </cell>
          <cell r="Y49" t="str">
            <v>JORGE ESCALONA</v>
          </cell>
          <cell r="Z49" t="str">
            <v>INSTALACION DE LUMINARIAS SOLARES EN EL ENTORNO INMEDIATO AL CESFAM AGUIRRE</v>
          </cell>
          <cell r="AA49">
            <v>0.71</v>
          </cell>
          <cell r="AB49">
            <v>-7</v>
          </cell>
          <cell r="AC49" t="str">
            <v>NO CUMPLE CON RENDICIÓN</v>
          </cell>
          <cell r="AD49">
            <v>75</v>
          </cell>
          <cell r="AE49">
            <v>100</v>
          </cell>
          <cell r="AF49">
            <v>100</v>
          </cell>
          <cell r="AG49">
            <v>0.09</v>
          </cell>
          <cell r="AH49">
            <v>100</v>
          </cell>
          <cell r="AI49">
            <v>100</v>
          </cell>
          <cell r="AJ49">
            <v>0.1</v>
          </cell>
          <cell r="AK49">
            <v>100</v>
          </cell>
          <cell r="AL49">
            <v>100</v>
          </cell>
          <cell r="AM49">
            <v>70</v>
          </cell>
          <cell r="AN49">
            <v>0.22750000000000001</v>
          </cell>
          <cell r="AO49">
            <v>100</v>
          </cell>
          <cell r="AP49">
            <v>0.25</v>
          </cell>
          <cell r="AQ49">
            <v>75</v>
          </cell>
          <cell r="AR49">
            <v>3.7499999999999999E-2</v>
          </cell>
          <cell r="AS49">
            <v>50</v>
          </cell>
          <cell r="AT49">
            <v>2.5000000000000001E-2</v>
          </cell>
          <cell r="AU49">
            <v>100</v>
          </cell>
          <cell r="AV49">
            <v>0.05</v>
          </cell>
          <cell r="AW49">
            <v>0</v>
          </cell>
          <cell r="AX49">
            <v>0</v>
          </cell>
          <cell r="AY49">
            <v>0</v>
          </cell>
          <cell r="AZ49">
            <v>0</v>
          </cell>
          <cell r="BA49" t="str">
            <v xml:space="preserve">1. DE ADJUDICAR DEBE INCORPORAR PANTALLA O MONITOR DE LAS CAMARAS, LA CUAL DEBE QUEDAR EN PROPIEDAD DE LA INSTITUCIÓN.  
</v>
          </cell>
          <cell r="BB49">
            <v>0.78</v>
          </cell>
        </row>
        <row r="50">
          <cell r="B50">
            <v>59</v>
          </cell>
          <cell r="C50" t="str">
            <v>CAMARAS 13 DE JUNIO</v>
          </cell>
          <cell r="D50" t="str">
            <v>JUNTA VECINAL 13 DE JUNIO ALTO HOSPICIO</v>
          </cell>
          <cell r="E50" t="str">
            <v>72.566.100-2</v>
          </cell>
          <cell r="F50">
            <v>8000000</v>
          </cell>
          <cell r="G50" t="str">
            <v>ANEXO 23 SIN REQUERIMIENTOS TECNICOS PERTENECIENTES A ALTO HOSPICIO</v>
          </cell>
          <cell r="H50" t="str">
            <v>IQUIQUE</v>
          </cell>
          <cell r="I50" t="str">
            <v>NUEVO</v>
          </cell>
          <cell r="J50" t="str">
            <v>SITUACIONAL</v>
          </cell>
          <cell r="K50" t="str">
            <v>CAMARAS</v>
          </cell>
          <cell r="L50">
            <v>0</v>
          </cell>
          <cell r="M50">
            <v>6</v>
          </cell>
          <cell r="N50" t="str">
            <v>OSCAR NAVARRO GALLARDO</v>
          </cell>
          <cell r="O50" t="str">
            <v>9.021.083-1</v>
          </cell>
          <cell r="P50">
            <v>0</v>
          </cell>
          <cell r="Q50" t="str">
            <v>LIDESEM LTDA</v>
          </cell>
          <cell r="R50" t="str">
            <v>JORGE CELIS ARELLANO</v>
          </cell>
          <cell r="S50">
            <v>7852500</v>
          </cell>
          <cell r="T50" t="str">
            <v>SI</v>
          </cell>
          <cell r="U50" t="str">
            <v>INCOMPLETO</v>
          </cell>
          <cell r="V50">
            <v>0</v>
          </cell>
          <cell r="W50">
            <v>0</v>
          </cell>
          <cell r="X50">
            <v>8000000</v>
          </cell>
          <cell r="Y50" t="str">
            <v>JORGE ESCALONA</v>
          </cell>
          <cell r="Z50" t="str">
            <v>Reducir los indices de delincuencia, victimización y minimizar los factores de riesgo en la población de esta junta de vecinos, a través de la instalación de un sistema autónomo de cámaras de televigilancia vecinal. 15 CÁMARAS</v>
          </cell>
          <cell r="AA50">
            <v>0.78</v>
          </cell>
          <cell r="AB50">
            <v>0</v>
          </cell>
          <cell r="AC50" t="str">
            <v>NO HAY INFORMACIÓN DE RENDICIÓN</v>
          </cell>
          <cell r="AD50">
            <v>75</v>
          </cell>
          <cell r="AE50">
            <v>100</v>
          </cell>
          <cell r="AF50">
            <v>100</v>
          </cell>
          <cell r="AG50">
            <v>0.09</v>
          </cell>
          <cell r="AH50">
            <v>100</v>
          </cell>
          <cell r="AI50">
            <v>100</v>
          </cell>
          <cell r="AJ50">
            <v>0.1</v>
          </cell>
          <cell r="AK50">
            <v>75</v>
          </cell>
          <cell r="AL50">
            <v>100</v>
          </cell>
          <cell r="AM50">
            <v>70</v>
          </cell>
          <cell r="AN50">
            <v>0.20250000000000001</v>
          </cell>
          <cell r="AO50">
            <v>70</v>
          </cell>
          <cell r="AP50">
            <v>0.17499999999999999</v>
          </cell>
          <cell r="AQ50">
            <v>75</v>
          </cell>
          <cell r="AR50">
            <v>3.7499999999999999E-2</v>
          </cell>
          <cell r="AS50">
            <v>50</v>
          </cell>
          <cell r="AT50">
            <v>2.5000000000000001E-2</v>
          </cell>
          <cell r="AU50">
            <v>100</v>
          </cell>
          <cell r="AV50">
            <v>0.05</v>
          </cell>
          <cell r="AW50">
            <v>100</v>
          </cell>
          <cell r="AX50">
            <v>0.1</v>
          </cell>
          <cell r="AY50">
            <v>0</v>
          </cell>
          <cell r="AZ50">
            <v>0</v>
          </cell>
          <cell r="BA50" t="str">
            <v xml:space="preserve">1. DE ADJUDICAR DEBE INCORPORAR PANTALLA O MONITOR DE LAS CAMARAS, LA CUAL DEBE QUEDAR EN PROPIEDAD DE LA INSTITUCIÓN.  
</v>
          </cell>
          <cell r="BB50">
            <v>0.78</v>
          </cell>
        </row>
        <row r="51">
          <cell r="B51">
            <v>60</v>
          </cell>
          <cell r="C51" t="str">
            <v>CAMRAS EL MIRADOR</v>
          </cell>
          <cell r="D51" t="str">
            <v>JUNTA DE VECINOS EL MIRADOR</v>
          </cell>
          <cell r="E51" t="str">
            <v>65.515.470-1</v>
          </cell>
          <cell r="F51">
            <v>8000000</v>
          </cell>
          <cell r="G51" t="str">
            <v>ANEXO 23 SIN REQUERIMIENTOS TECNICOS PERTENECIENTES A ALTO HOSPICIO</v>
          </cell>
          <cell r="H51" t="str">
            <v>IQUIQUE</v>
          </cell>
          <cell r="I51" t="str">
            <v>NUEVO</v>
          </cell>
          <cell r="J51" t="str">
            <v>SITUACIONAL</v>
          </cell>
          <cell r="K51" t="str">
            <v>CAMARAS</v>
          </cell>
          <cell r="L51">
            <v>0</v>
          </cell>
          <cell r="M51">
            <v>6</v>
          </cell>
          <cell r="N51" t="str">
            <v>ALICIA PASTEN AHUMADA</v>
          </cell>
          <cell r="O51" t="str">
            <v>8.444.911-3</v>
          </cell>
          <cell r="P51">
            <v>0</v>
          </cell>
          <cell r="Q51" t="str">
            <v>LIDESEM LTDA</v>
          </cell>
          <cell r="R51" t="str">
            <v>JORGE CELIS ARELLANO</v>
          </cell>
          <cell r="S51">
            <v>7852500</v>
          </cell>
          <cell r="T51" t="str">
            <v>SI</v>
          </cell>
          <cell r="U51" t="str">
            <v>INCOMPLETO</v>
          </cell>
          <cell r="V51">
            <v>0</v>
          </cell>
          <cell r="W51">
            <v>0</v>
          </cell>
          <cell r="X51">
            <v>8000000</v>
          </cell>
          <cell r="Y51" t="str">
            <v>JORGE ESCALONA</v>
          </cell>
          <cell r="Z51" t="str">
            <v>Reducir los indices de delincuencia, victimización y minimizar los factores de riesgo en la población de esta junta de vecinos, a través de la instalación de un sistema autónomo de cámaras de televigilancia vecinal. 15 CÁMARAS</v>
          </cell>
          <cell r="AA51">
            <v>0.71</v>
          </cell>
          <cell r="AB51">
            <v>-7</v>
          </cell>
          <cell r="AC51" t="str">
            <v>NO CUMPLE CON RENDICIÓN</v>
          </cell>
          <cell r="AD51">
            <v>75</v>
          </cell>
          <cell r="AE51">
            <v>100</v>
          </cell>
          <cell r="AF51">
            <v>100</v>
          </cell>
          <cell r="AG51">
            <v>0.09</v>
          </cell>
          <cell r="AH51">
            <v>100</v>
          </cell>
          <cell r="AI51">
            <v>100</v>
          </cell>
          <cell r="AJ51">
            <v>0.1</v>
          </cell>
          <cell r="AK51">
            <v>75</v>
          </cell>
          <cell r="AL51">
            <v>100</v>
          </cell>
          <cell r="AM51">
            <v>70</v>
          </cell>
          <cell r="AN51">
            <v>0.20250000000000001</v>
          </cell>
          <cell r="AO51">
            <v>70</v>
          </cell>
          <cell r="AP51">
            <v>0.17499999999999999</v>
          </cell>
          <cell r="AQ51">
            <v>75</v>
          </cell>
          <cell r="AR51">
            <v>3.7499999999999999E-2</v>
          </cell>
          <cell r="AS51">
            <v>50</v>
          </cell>
          <cell r="AT51">
            <v>2.5000000000000001E-2</v>
          </cell>
          <cell r="AU51">
            <v>100</v>
          </cell>
          <cell r="AV51">
            <v>0.05</v>
          </cell>
          <cell r="AW51">
            <v>100</v>
          </cell>
          <cell r="AX51">
            <v>0.1</v>
          </cell>
          <cell r="AY51">
            <v>0</v>
          </cell>
          <cell r="AZ51">
            <v>0</v>
          </cell>
          <cell r="BA51" t="str">
            <v xml:space="preserve">1. DE ADJUDICAR DEBE INCORPORAR PANTALLA O MONITOR DE LAS CAMARAS, LA CUAL DEBE QUEDAR EN PROPIEDAD DE LA INSTITUCIÓN.  
</v>
          </cell>
          <cell r="BB51">
            <v>0.78</v>
          </cell>
        </row>
        <row r="52">
          <cell r="B52">
            <v>61</v>
          </cell>
          <cell r="C52" t="str">
            <v>LUMINARIA LA UNION HACE LA FUERZA</v>
          </cell>
          <cell r="D52" t="str">
            <v>JUNTA DE VECINOS LA UNION HACE LA FUERZA</v>
          </cell>
          <cell r="E52" t="str">
            <v>65.031.625-8</v>
          </cell>
          <cell r="F52">
            <v>20000000</v>
          </cell>
          <cell r="G52" t="str">
            <v>CHEQUEAR CALCULO LUMINICO</v>
          </cell>
          <cell r="H52" t="str">
            <v>IQUIQUE</v>
          </cell>
          <cell r="I52" t="str">
            <v>NUEVO</v>
          </cell>
          <cell r="J52" t="str">
            <v>SITUACIONAL</v>
          </cell>
          <cell r="K52" t="str">
            <v>ILUMINACIÓN</v>
          </cell>
          <cell r="L52">
            <v>0</v>
          </cell>
          <cell r="M52" t="str">
            <v>INGRESAR SOLO NUMERO DE CANTIDAD DE MESES A EJECUTAR</v>
          </cell>
          <cell r="N52" t="str">
            <v>ESTELINDA ZUÑIGA MORALES</v>
          </cell>
          <cell r="O52" t="str">
            <v>6.080.685-3</v>
          </cell>
          <cell r="P52">
            <v>0</v>
          </cell>
          <cell r="Q52" t="str">
            <v>LIDESEM LTDA</v>
          </cell>
          <cell r="R52" t="str">
            <v>JORGE CELIS ARELLANO</v>
          </cell>
          <cell r="S52">
            <v>19800053</v>
          </cell>
          <cell r="T52" t="str">
            <v>SI</v>
          </cell>
          <cell r="U52">
            <v>0</v>
          </cell>
          <cell r="V52">
            <v>0</v>
          </cell>
          <cell r="W52">
            <v>0</v>
          </cell>
          <cell r="X52">
            <v>0</v>
          </cell>
          <cell r="Y52" t="str">
            <v>MIGUEL REBORIDO</v>
          </cell>
          <cell r="Z52" t="str">
            <v>INSTALACION DE UN SISTEMA DE ILUMINACION FOTOVOLTAICO INTEGRADO EN EL SECTOR DE LA JUNTA DE VECINOS LA UNION HACE LA FUERZA</v>
          </cell>
          <cell r="AA52">
            <v>0.52449999999999997</v>
          </cell>
          <cell r="AB52">
            <v>-7</v>
          </cell>
          <cell r="AC52" t="str">
            <v>NO CUMPLE CON RENDICIÓN</v>
          </cell>
          <cell r="AD52">
            <v>0</v>
          </cell>
          <cell r="AE52">
            <v>80</v>
          </cell>
          <cell r="AF52">
            <v>100</v>
          </cell>
          <cell r="AG52">
            <v>5.2000000000000005E-2</v>
          </cell>
          <cell r="AH52">
            <v>75</v>
          </cell>
          <cell r="AI52">
            <v>75</v>
          </cell>
          <cell r="AJ52">
            <v>7.4999999999999997E-2</v>
          </cell>
          <cell r="AK52">
            <v>75</v>
          </cell>
          <cell r="AL52">
            <v>70</v>
          </cell>
          <cell r="AM52">
            <v>70</v>
          </cell>
          <cell r="AN52">
            <v>0.18</v>
          </cell>
          <cell r="AO52">
            <v>70</v>
          </cell>
          <cell r="AP52">
            <v>0.17499999999999999</v>
          </cell>
          <cell r="AQ52">
            <v>75</v>
          </cell>
          <cell r="AR52">
            <v>3.7499999999999999E-2</v>
          </cell>
          <cell r="AS52">
            <v>50</v>
          </cell>
          <cell r="AT52">
            <v>2.5000000000000001E-2</v>
          </cell>
          <cell r="AU52">
            <v>100</v>
          </cell>
          <cell r="AV52">
            <v>0.05</v>
          </cell>
          <cell r="AW52">
            <v>0</v>
          </cell>
          <cell r="AX52">
            <v>0</v>
          </cell>
          <cell r="AY52">
            <v>0</v>
          </cell>
          <cell r="AZ52">
            <v>0</v>
          </cell>
          <cell r="BA52"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BB52">
            <v>0.59450000000000003</v>
          </cell>
        </row>
        <row r="53">
          <cell r="B53">
            <v>62</v>
          </cell>
          <cell r="C53" t="str">
            <v>CAMARAS GENESIS</v>
          </cell>
          <cell r="D53" t="str">
            <v>JUNTA DE VECINOS GENESIS</v>
          </cell>
          <cell r="E53" t="str">
            <v>56.070.180-2</v>
          </cell>
          <cell r="F53">
            <v>8000000</v>
          </cell>
          <cell r="G53" t="str">
            <v>ANEXO 23 SIN REQUERIMIENTOS TECNICOS PERTENECIENTES A ALTO HOSPICIO</v>
          </cell>
          <cell r="H53" t="str">
            <v>IQUIQUE</v>
          </cell>
          <cell r="I53" t="str">
            <v>NUEVO</v>
          </cell>
          <cell r="J53" t="str">
            <v>SITUACIONAL</v>
          </cell>
          <cell r="K53" t="str">
            <v>CAMARAS</v>
          </cell>
          <cell r="L53">
            <v>0</v>
          </cell>
          <cell r="M53">
            <v>6</v>
          </cell>
          <cell r="N53" t="str">
            <v>ALEJANDRA GUTIERREZ VASALLO</v>
          </cell>
          <cell r="O53" t="str">
            <v>10.588.018-9</v>
          </cell>
          <cell r="P53">
            <v>0</v>
          </cell>
          <cell r="Q53" t="str">
            <v>LIDESEM LTDA</v>
          </cell>
          <cell r="R53" t="str">
            <v>JORGE CELIS ARELLANO</v>
          </cell>
          <cell r="S53">
            <v>7852500</v>
          </cell>
          <cell r="T53" t="str">
            <v>SI</v>
          </cell>
          <cell r="U53" t="str">
            <v>INCOMPLETO</v>
          </cell>
          <cell r="V53">
            <v>0</v>
          </cell>
          <cell r="W53">
            <v>0</v>
          </cell>
          <cell r="X53">
            <v>8000000</v>
          </cell>
          <cell r="Y53" t="str">
            <v>JORGE ESCALONA</v>
          </cell>
          <cell r="Z53" t="str">
            <v>Reducir los indices de delincuencia, victimización y minimizar los factores de riesgo en la población de esta junta de vecinos, a través de la instalación de un sistema autónomo de cámaras de televigilancia vecinal. 15 CÁMARAS</v>
          </cell>
          <cell r="AA53">
            <v>0.78</v>
          </cell>
          <cell r="AB53">
            <v>0</v>
          </cell>
          <cell r="AC53" t="str">
            <v>NO HAY INFORMACIÓN DE RENDICIÓN</v>
          </cell>
          <cell r="AD53">
            <v>75</v>
          </cell>
          <cell r="AE53">
            <v>100</v>
          </cell>
          <cell r="AF53">
            <v>100</v>
          </cell>
          <cell r="AG53">
            <v>0.09</v>
          </cell>
          <cell r="AH53">
            <v>100</v>
          </cell>
          <cell r="AI53">
            <v>100</v>
          </cell>
          <cell r="AJ53">
            <v>0.1</v>
          </cell>
          <cell r="AK53">
            <v>75</v>
          </cell>
          <cell r="AL53">
            <v>100</v>
          </cell>
          <cell r="AM53">
            <v>70</v>
          </cell>
          <cell r="AN53">
            <v>0.20250000000000001</v>
          </cell>
          <cell r="AO53">
            <v>70</v>
          </cell>
          <cell r="AP53">
            <v>0.17499999999999999</v>
          </cell>
          <cell r="AQ53">
            <v>75</v>
          </cell>
          <cell r="AR53">
            <v>3.7499999999999999E-2</v>
          </cell>
          <cell r="AS53">
            <v>50</v>
          </cell>
          <cell r="AT53">
            <v>2.5000000000000001E-2</v>
          </cell>
          <cell r="AU53">
            <v>100</v>
          </cell>
          <cell r="AV53">
            <v>0.05</v>
          </cell>
          <cell r="AW53">
            <v>100</v>
          </cell>
          <cell r="AX53">
            <v>0.1</v>
          </cell>
          <cell r="AY53">
            <v>0</v>
          </cell>
          <cell r="AZ53">
            <v>0</v>
          </cell>
          <cell r="BA53" t="str">
            <v xml:space="preserve">1. DE ADJUDICAR DEBE INCORPORAR PANTALLA O MONITOR DE LAS CAMARAS, LA CUAL DEBE QUEDAR EN PROPIEDAD DE LA INSTITUCIÓN.  
</v>
          </cell>
          <cell r="BB53">
            <v>0.78</v>
          </cell>
        </row>
        <row r="54">
          <cell r="B54">
            <v>63</v>
          </cell>
          <cell r="C54" t="str">
            <v>CAMARAS MUJERES DEL FUTURO</v>
          </cell>
          <cell r="D54" t="str">
            <v>JUNTA DE VECINOS MUJERES DEL FUTURO</v>
          </cell>
          <cell r="E54" t="str">
            <v>65.049.856-9</v>
          </cell>
          <cell r="F54">
            <v>8000000</v>
          </cell>
          <cell r="G54" t="str">
            <v>ANEXO 23 SIN REQUERIMIENTOS TECNICOS PERTENECIENTES A ALTO HOSPICIO</v>
          </cell>
          <cell r="H54" t="str">
            <v>IQUIQUE</v>
          </cell>
          <cell r="I54" t="str">
            <v>NUEVO</v>
          </cell>
          <cell r="J54" t="str">
            <v>SITUACIONAL</v>
          </cell>
          <cell r="K54" t="str">
            <v>CAMARAS</v>
          </cell>
          <cell r="L54">
            <v>0</v>
          </cell>
          <cell r="M54">
            <v>6</v>
          </cell>
          <cell r="N54" t="str">
            <v>BRISELDA PALACIOS RIOS</v>
          </cell>
          <cell r="O54" t="str">
            <v>10.599.574-1</v>
          </cell>
          <cell r="P54">
            <v>0</v>
          </cell>
          <cell r="Q54" t="str">
            <v>LIDESEM LTDA</v>
          </cell>
          <cell r="R54" t="str">
            <v>JORGE CELIS ARELLANO</v>
          </cell>
          <cell r="S54">
            <v>7852500</v>
          </cell>
          <cell r="T54" t="str">
            <v>SI</v>
          </cell>
          <cell r="U54" t="str">
            <v>INCOMPLETO</v>
          </cell>
          <cell r="V54">
            <v>0</v>
          </cell>
          <cell r="W54">
            <v>0</v>
          </cell>
          <cell r="X54">
            <v>8000000</v>
          </cell>
          <cell r="Y54" t="str">
            <v>JORGE ESCALONA</v>
          </cell>
          <cell r="Z54" t="str">
            <v>Reducir los indices de delincuencia, victimización y minimizar los factores de riesgo en la población de esta junta de vecinos, a través de la instalación de un sistema autónomo de cámaras de televigilancia vecinal. 15 CÁMARAS</v>
          </cell>
          <cell r="AA54">
            <v>0.71</v>
          </cell>
          <cell r="AB54">
            <v>-7</v>
          </cell>
          <cell r="AC54" t="str">
            <v>NO CUMPLE CON RENDICIÓN</v>
          </cell>
          <cell r="AD54">
            <v>75</v>
          </cell>
          <cell r="AE54">
            <v>100</v>
          </cell>
          <cell r="AF54">
            <v>100</v>
          </cell>
          <cell r="AG54">
            <v>0.09</v>
          </cell>
          <cell r="AH54">
            <v>100</v>
          </cell>
          <cell r="AI54">
            <v>100</v>
          </cell>
          <cell r="AJ54">
            <v>0.1</v>
          </cell>
          <cell r="AK54">
            <v>100</v>
          </cell>
          <cell r="AL54">
            <v>100</v>
          </cell>
          <cell r="AM54">
            <v>70</v>
          </cell>
          <cell r="AN54">
            <v>0.22750000000000001</v>
          </cell>
          <cell r="AO54">
            <v>100</v>
          </cell>
          <cell r="AP54">
            <v>0.25</v>
          </cell>
          <cell r="AQ54">
            <v>75</v>
          </cell>
          <cell r="AR54">
            <v>3.7499999999999999E-2</v>
          </cell>
          <cell r="AS54">
            <v>50</v>
          </cell>
          <cell r="AT54">
            <v>2.5000000000000001E-2</v>
          </cell>
          <cell r="AU54">
            <v>100</v>
          </cell>
          <cell r="AV54">
            <v>0.05</v>
          </cell>
          <cell r="AW54">
            <v>0</v>
          </cell>
          <cell r="AX54">
            <v>0</v>
          </cell>
          <cell r="AY54">
            <v>0</v>
          </cell>
          <cell r="AZ54">
            <v>0</v>
          </cell>
          <cell r="BA54" t="str">
            <v xml:space="preserve">1. DE ADJUDICAR DEBE INCORPORAR PANTALLA O MONITOR DE LAS CAMARAS, LA CUAL DEBE QUEDAR EN PROPIEDAD DE LA INSTITUCIÓN.  
</v>
          </cell>
          <cell r="BB54">
            <v>0.78</v>
          </cell>
        </row>
        <row r="55">
          <cell r="B55">
            <v>65</v>
          </cell>
          <cell r="C55" t="str">
            <v>ALARMAS JOSE MIGUEL CARRERA</v>
          </cell>
          <cell r="D55" t="str">
            <v>JUNTA DE VECINOS JOSE MIGUEL CARRERA Nº16</v>
          </cell>
          <cell r="E55" t="str">
            <v>65.137.140-6</v>
          </cell>
          <cell r="F55">
            <v>8000000</v>
          </cell>
          <cell r="G55">
            <v>0</v>
          </cell>
          <cell r="H55" t="str">
            <v>IQUIQUE</v>
          </cell>
          <cell r="I55" t="str">
            <v>NUEVO</v>
          </cell>
          <cell r="J55" t="str">
            <v>SITUACIONAL</v>
          </cell>
          <cell r="K55" t="str">
            <v>ALARMAS</v>
          </cell>
          <cell r="L55">
            <v>0</v>
          </cell>
          <cell r="M55" t="str">
            <v>INGRESAR SOLO NUMERO DE CANTIDAD DE MESES A EJECUTAR</v>
          </cell>
          <cell r="N55" t="str">
            <v>YASMIN FABIOLA ZAMORA MIRANDA</v>
          </cell>
          <cell r="O55" t="str">
            <v>11.136.515-6</v>
          </cell>
          <cell r="P55">
            <v>0</v>
          </cell>
          <cell r="Q55" t="str">
            <v>LIDESEM LTDA</v>
          </cell>
          <cell r="R55" t="str">
            <v>JORGE CELIS</v>
          </cell>
          <cell r="S55">
            <v>7852500</v>
          </cell>
          <cell r="T55" t="str">
            <v>SI</v>
          </cell>
          <cell r="U55">
            <v>0</v>
          </cell>
          <cell r="V55">
            <v>0</v>
          </cell>
          <cell r="W55">
            <v>0</v>
          </cell>
          <cell r="X55">
            <v>8000000</v>
          </cell>
          <cell r="Y55" t="str">
            <v>MIGUEL REBORIDO</v>
          </cell>
          <cell r="Z55" t="str">
            <v>INSTALACION DE UN SISTEMA AUTONOMO DE ALARMAS COMUNITARIAS EN EL SECTOR DE LA JUNTA DE VECINOS JOSE MIGUEL CARRERA N°16</v>
          </cell>
          <cell r="AA55">
            <v>0.70950000000000002</v>
          </cell>
          <cell r="AB55">
            <v>0</v>
          </cell>
          <cell r="AC55" t="str">
            <v>NO HAY INFORMACIÓN DE RENDICIÓN</v>
          </cell>
          <cell r="AD55">
            <v>75</v>
          </cell>
          <cell r="AE55">
            <v>80</v>
          </cell>
          <cell r="AF55">
            <v>100</v>
          </cell>
          <cell r="AG55">
            <v>8.199999999999999E-2</v>
          </cell>
          <cell r="AH55">
            <v>75</v>
          </cell>
          <cell r="AI55">
            <v>75</v>
          </cell>
          <cell r="AJ55">
            <v>7.4999999999999997E-2</v>
          </cell>
          <cell r="AK55">
            <v>75</v>
          </cell>
          <cell r="AL55">
            <v>70</v>
          </cell>
          <cell r="AM55">
            <v>70</v>
          </cell>
          <cell r="AN55">
            <v>0.18</v>
          </cell>
          <cell r="AO55">
            <v>70</v>
          </cell>
          <cell r="AP55">
            <v>0.17499999999999999</v>
          </cell>
          <cell r="AQ55">
            <v>75</v>
          </cell>
          <cell r="AR55">
            <v>3.7499999999999999E-2</v>
          </cell>
          <cell r="AS55">
            <v>50</v>
          </cell>
          <cell r="AT55">
            <v>2.5000000000000001E-2</v>
          </cell>
          <cell r="AU55">
            <v>70</v>
          </cell>
          <cell r="AV55">
            <v>3.5000000000000003E-2</v>
          </cell>
          <cell r="AW55">
            <v>100</v>
          </cell>
          <cell r="AX55">
            <v>0.1</v>
          </cell>
          <cell r="AY55">
            <v>0</v>
          </cell>
          <cell r="AZ55">
            <v>0</v>
          </cell>
          <cell r="BA55" t="str">
            <v>1. Adjuntar compromiso de las instituciones que realizarán capacitación en materia de prevención y Seguridad ciudadana. 
2. La carta de compromiso del equipo de trabajo esta firmada de manera colectiva. ( una sola ) mismo equipo ejecutor que el 45 y 54</v>
          </cell>
          <cell r="BB55">
            <v>0.70950000000000002</v>
          </cell>
        </row>
        <row r="56">
          <cell r="B56">
            <v>66</v>
          </cell>
          <cell r="C56" t="str">
            <v>CAMRAS JARDINES DEL DESIERTO</v>
          </cell>
          <cell r="D56" t="str">
            <v>JUNTA DE VECINOS JARDINES DEL DESIERTO</v>
          </cell>
          <cell r="E56" t="str">
            <v>65.085.401-2</v>
          </cell>
          <cell r="F56">
            <v>8000000</v>
          </cell>
          <cell r="G56" t="str">
            <v>ANEXO 23 SIN REQUERIMIENTOS TECNICOS PERTENECIENTES A ALTO HOSPICIO</v>
          </cell>
          <cell r="H56" t="str">
            <v>IQUIQUE</v>
          </cell>
          <cell r="I56" t="str">
            <v>NUEVO</v>
          </cell>
          <cell r="J56" t="str">
            <v>SITUACIONAL</v>
          </cell>
          <cell r="K56" t="str">
            <v>CAMARAS</v>
          </cell>
          <cell r="L56">
            <v>0</v>
          </cell>
          <cell r="M56">
            <v>6</v>
          </cell>
          <cell r="N56" t="str">
            <v>JEANNETTE MALDONADO VASQUEZ</v>
          </cell>
          <cell r="O56" t="str">
            <v>9.117.698-K</v>
          </cell>
          <cell r="P56">
            <v>0</v>
          </cell>
          <cell r="Q56" t="str">
            <v>LIDESEM LTDA</v>
          </cell>
          <cell r="R56" t="str">
            <v>JORGE CELIS</v>
          </cell>
          <cell r="S56">
            <v>7852500</v>
          </cell>
          <cell r="T56" t="str">
            <v>SI</v>
          </cell>
          <cell r="U56" t="str">
            <v>INCOMPLETO</v>
          </cell>
          <cell r="V56">
            <v>0</v>
          </cell>
          <cell r="W56">
            <v>0</v>
          </cell>
          <cell r="X56">
            <v>8000000</v>
          </cell>
          <cell r="Y56" t="str">
            <v>JORGE ESCALONA</v>
          </cell>
          <cell r="Z56" t="str">
            <v>Reducir los indices de delincuencia, victimización y minimizar los factores de riesgo en la población de esta junta de vecinos, a través de la instalación de un sistema autónomo de cámaras de televigilancia vecinal. 15 CÁMARAS</v>
          </cell>
          <cell r="AA56">
            <v>0.70500000000000007</v>
          </cell>
          <cell r="AB56">
            <v>0</v>
          </cell>
          <cell r="AC56" t="str">
            <v>NO HAY INFORMACIÓN DE RENDICIÓN</v>
          </cell>
          <cell r="AD56">
            <v>75</v>
          </cell>
          <cell r="AE56">
            <v>100</v>
          </cell>
          <cell r="AF56">
            <v>100</v>
          </cell>
          <cell r="AG56">
            <v>0.09</v>
          </cell>
          <cell r="AH56">
            <v>100</v>
          </cell>
          <cell r="AI56">
            <v>100</v>
          </cell>
          <cell r="AJ56">
            <v>0.1</v>
          </cell>
          <cell r="AK56">
            <v>100</v>
          </cell>
          <cell r="AL56">
            <v>100</v>
          </cell>
          <cell r="AM56">
            <v>70</v>
          </cell>
          <cell r="AN56">
            <v>0.22750000000000001</v>
          </cell>
          <cell r="AO56">
            <v>70</v>
          </cell>
          <cell r="AP56">
            <v>0.17499999999999999</v>
          </cell>
          <cell r="AQ56">
            <v>75</v>
          </cell>
          <cell r="AR56">
            <v>3.7499999999999999E-2</v>
          </cell>
          <cell r="AS56">
            <v>50</v>
          </cell>
          <cell r="AT56">
            <v>2.5000000000000001E-2</v>
          </cell>
          <cell r="AU56">
            <v>100</v>
          </cell>
          <cell r="AV56">
            <v>0.05</v>
          </cell>
          <cell r="AW56">
            <v>0</v>
          </cell>
          <cell r="AX56">
            <v>0</v>
          </cell>
          <cell r="AY56">
            <v>0</v>
          </cell>
          <cell r="AZ56">
            <v>0</v>
          </cell>
          <cell r="BA56" t="str">
            <v xml:space="preserve">1. DE ADJUDICAR DEBE INCORPORAR PANTALLA O MONITOR DE LAS CAMARAS, LA CUAL DEBE QUEDAR EN PROPIEDAD DE LA INSTITUCIÓN.  
</v>
          </cell>
          <cell r="BB56">
            <v>0.70500000000000007</v>
          </cell>
        </row>
        <row r="57">
          <cell r="B57">
            <v>67</v>
          </cell>
          <cell r="C57" t="str">
            <v>ILUMINACIÓN CANCHA LIGA DEPORTIVA CODEI IQUIQUE</v>
          </cell>
          <cell r="D57" t="str">
            <v>LIGA DEPORTIVA CODEI IQUIQUE</v>
          </cell>
          <cell r="E57" t="str">
            <v>65.039.760-6</v>
          </cell>
          <cell r="F57">
            <v>19400000</v>
          </cell>
          <cell r="G57">
            <v>0</v>
          </cell>
          <cell r="H57" t="str">
            <v>IQUIQUE</v>
          </cell>
          <cell r="I57" t="str">
            <v>NUEVO</v>
          </cell>
          <cell r="J57" t="str">
            <v>SITUACIONAL</v>
          </cell>
          <cell r="K57" t="str">
            <v>ILUMINACIÓN</v>
          </cell>
          <cell r="L57">
            <v>0</v>
          </cell>
          <cell r="M57" t="str">
            <v>INGRESAR SOLO NUMERO DE CANTIDAD DE MESES A EJECUTAR</v>
          </cell>
          <cell r="N57" t="str">
            <v>MANUEL PATRICIO MEZA HERERA</v>
          </cell>
          <cell r="O57" t="str">
            <v>7.512.320-5</v>
          </cell>
          <cell r="P57">
            <v>0</v>
          </cell>
          <cell r="Q57" t="str">
            <v>VALVEL</v>
          </cell>
          <cell r="R57" t="str">
            <v>HERNAN CORROTEA OLIVARES</v>
          </cell>
          <cell r="S57">
            <v>0</v>
          </cell>
          <cell r="T57" t="str">
            <v>SI</v>
          </cell>
          <cell r="U57">
            <v>0</v>
          </cell>
          <cell r="V57">
            <v>0</v>
          </cell>
          <cell r="W57">
            <v>0</v>
          </cell>
          <cell r="X57">
            <v>19400000</v>
          </cell>
          <cell r="Y57" t="str">
            <v>MIGUEL REBORIDO</v>
          </cell>
          <cell r="Z57" t="str">
            <v>DOTAR DE ILUMINACION SOLAR FOTOVOLTAICA EL AREA DE LAS CANCHAS DE LA LIGA DEPORTIVA CODEI</v>
          </cell>
          <cell r="AA57">
            <v>0.70199999999999996</v>
          </cell>
          <cell r="AB57">
            <v>-7</v>
          </cell>
          <cell r="AC57" t="str">
            <v>NO CUMPLE CON RENDICIÓN</v>
          </cell>
          <cell r="AD57">
            <v>75</v>
          </cell>
          <cell r="AE57">
            <v>80</v>
          </cell>
          <cell r="AF57">
            <v>100</v>
          </cell>
          <cell r="AG57">
            <v>8.199999999999999E-2</v>
          </cell>
          <cell r="AH57">
            <v>75</v>
          </cell>
          <cell r="AI57">
            <v>75</v>
          </cell>
          <cell r="AJ57">
            <v>7.4999999999999997E-2</v>
          </cell>
          <cell r="AK57">
            <v>75</v>
          </cell>
          <cell r="AL57">
            <v>70</v>
          </cell>
          <cell r="AM57">
            <v>100</v>
          </cell>
          <cell r="AN57">
            <v>0.20250000000000001</v>
          </cell>
          <cell r="AO57">
            <v>100</v>
          </cell>
          <cell r="AP57">
            <v>0.25</v>
          </cell>
          <cell r="AQ57">
            <v>75</v>
          </cell>
          <cell r="AR57">
            <v>3.7499999999999999E-2</v>
          </cell>
          <cell r="AS57">
            <v>50</v>
          </cell>
          <cell r="AT57">
            <v>2.5000000000000001E-2</v>
          </cell>
          <cell r="AU57">
            <v>100</v>
          </cell>
          <cell r="AV57">
            <v>0.05</v>
          </cell>
          <cell r="AW57">
            <v>0</v>
          </cell>
          <cell r="AX57">
            <v>0</v>
          </cell>
          <cell r="AY57">
            <v>100</v>
          </cell>
          <cell r="AZ57">
            <v>0.05</v>
          </cell>
          <cell r="BA57"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BB57">
            <v>0.77200000000000002</v>
          </cell>
        </row>
        <row r="58">
          <cell r="B58">
            <v>68</v>
          </cell>
          <cell r="C58" t="str">
            <v>SISTEMA DE ENERGÍA FOTOVOLTAICA PARA MEJORAR LA SEGURIDAD Y CALIDAD DE VIDA DEL PUEBLO DE CARAGUANO</v>
          </cell>
          <cell r="D58" t="str">
            <v>COMUNIDAD INDIGENA AYMARA CARAGUANO CHARVINTO</v>
          </cell>
          <cell r="E58" t="str">
            <v>65.918.070-7</v>
          </cell>
          <cell r="F58">
            <v>19994653</v>
          </cell>
          <cell r="G58" t="str">
            <v>COTIZACIONES</v>
          </cell>
          <cell r="H58" t="str">
            <v>TAMARUGAL</v>
          </cell>
          <cell r="I58" t="str">
            <v>NUEVO</v>
          </cell>
          <cell r="J58" t="str">
            <v>SITUACIONAL</v>
          </cell>
          <cell r="K58" t="str">
            <v>ILUMINACIÓN</v>
          </cell>
          <cell r="L58">
            <v>0</v>
          </cell>
          <cell r="M58" t="str">
            <v>INGRESAR SOLO NUMERO DE CANTIDAD DE MESES A EJECUTAR</v>
          </cell>
          <cell r="N58" t="str">
            <v>SERGIO ALEXIS MAMANI GARCIA</v>
          </cell>
          <cell r="O58" t="str">
            <v>12.937.530-2</v>
          </cell>
          <cell r="P58">
            <v>0</v>
          </cell>
          <cell r="Q58" t="str">
            <v>SEG PROYECT</v>
          </cell>
          <cell r="R58" t="str">
            <v>FRANCISCO BARREDA</v>
          </cell>
          <cell r="S58">
            <v>15415855</v>
          </cell>
          <cell r="T58" t="str">
            <v>NO</v>
          </cell>
          <cell r="U58">
            <v>0</v>
          </cell>
          <cell r="V58">
            <v>0</v>
          </cell>
          <cell r="W58">
            <v>0</v>
          </cell>
          <cell r="X58">
            <v>19994653</v>
          </cell>
          <cell r="Y58" t="str">
            <v>RENE LAMBERT</v>
          </cell>
          <cell r="Z58" t="str">
            <v>IMPLEMENTAR LUMINARIAS SOLARES EN ESPACIOS PUBLICOS DE LA LOCALIDAD DE CARAGUANO</v>
          </cell>
          <cell r="AA58">
            <v>0.81950000000000012</v>
          </cell>
          <cell r="AB58">
            <v>0</v>
          </cell>
          <cell r="AC58" t="str">
            <v>NO HAY INFORMACIÓN DE RENDICIÓN</v>
          </cell>
          <cell r="AD58">
            <v>0</v>
          </cell>
          <cell r="AE58">
            <v>80</v>
          </cell>
          <cell r="AF58">
            <v>100</v>
          </cell>
          <cell r="AG58">
            <v>5.2000000000000005E-2</v>
          </cell>
          <cell r="AH58">
            <v>100</v>
          </cell>
          <cell r="AI58">
            <v>100</v>
          </cell>
          <cell r="AJ58">
            <v>0.1</v>
          </cell>
          <cell r="AK58">
            <v>100</v>
          </cell>
          <cell r="AL58">
            <v>70</v>
          </cell>
          <cell r="AM58">
            <v>70</v>
          </cell>
          <cell r="AN58">
            <v>0.20499999999999999</v>
          </cell>
          <cell r="AO58">
            <v>70</v>
          </cell>
          <cell r="AP58">
            <v>0.17499999999999999</v>
          </cell>
          <cell r="AQ58">
            <v>75</v>
          </cell>
          <cell r="AR58">
            <v>3.7499999999999999E-2</v>
          </cell>
          <cell r="AS58">
            <v>100</v>
          </cell>
          <cell r="AT58">
            <v>0.05</v>
          </cell>
          <cell r="AU58">
            <v>100</v>
          </cell>
          <cell r="AV58">
            <v>0.05</v>
          </cell>
          <cell r="AW58">
            <v>100</v>
          </cell>
          <cell r="AX58">
            <v>0.1</v>
          </cell>
          <cell r="AY58">
            <v>100</v>
          </cell>
          <cell r="AZ58">
            <v>0.05</v>
          </cell>
          <cell r="BA58" t="str">
            <v>1. de adjudicarse deben adjuntar el calculo luminico
2. De adjudicar debe ingresar las cotizaciones de la inversión, según lo acordado por la comisión de admisibilidad, al momento previo a la firma de convenio.</v>
          </cell>
          <cell r="BB58">
            <v>0.81950000000000012</v>
          </cell>
        </row>
        <row r="59">
          <cell r="B59">
            <v>71</v>
          </cell>
          <cell r="C59" t="str">
            <v>VIGILANDO NUESTRAS CALLES</v>
          </cell>
          <cell r="D59" t="str">
            <v>JUNTA DE VECINOS N°20 CARAMPANGUE</v>
          </cell>
          <cell r="E59" t="str">
            <v>65.078.437-5</v>
          </cell>
          <cell r="F59">
            <v>8000000</v>
          </cell>
          <cell r="G59">
            <v>0</v>
          </cell>
          <cell r="H59" t="str">
            <v>IQUIQUE</v>
          </cell>
          <cell r="I59" t="str">
            <v>NUEVO</v>
          </cell>
          <cell r="J59" t="str">
            <v>SITUACIONAL</v>
          </cell>
          <cell r="K59" t="str">
            <v>CAMARAS</v>
          </cell>
          <cell r="L59">
            <v>0</v>
          </cell>
          <cell r="M59">
            <v>6</v>
          </cell>
          <cell r="N59" t="str">
            <v>MANUEL RIVERA CAMPOS</v>
          </cell>
          <cell r="O59" t="str">
            <v>6.105.011-6</v>
          </cell>
          <cell r="P59">
            <v>0</v>
          </cell>
          <cell r="Q59" t="str">
            <v>VILLA TELECOM</v>
          </cell>
          <cell r="R59" t="str">
            <v>ANTOIO VILLAFAÑA VACIAN</v>
          </cell>
          <cell r="S59">
            <v>7899999</v>
          </cell>
          <cell r="T59" t="str">
            <v>SI</v>
          </cell>
          <cell r="U59" t="str">
            <v>SI</v>
          </cell>
          <cell r="V59">
            <v>0</v>
          </cell>
          <cell r="W59">
            <v>0</v>
          </cell>
          <cell r="X59">
            <v>8000000</v>
          </cell>
          <cell r="Y59" t="str">
            <v>JORGE ESCALONA</v>
          </cell>
          <cell r="Z59">
            <v>0</v>
          </cell>
          <cell r="AA59">
            <v>0.74249999999999994</v>
          </cell>
          <cell r="AB59">
            <v>0</v>
          </cell>
          <cell r="AC59" t="str">
            <v>NO HAY INFORMACIÓN DE RENDICIÓN</v>
          </cell>
          <cell r="AD59">
            <v>50</v>
          </cell>
          <cell r="AE59">
            <v>0</v>
          </cell>
          <cell r="AF59">
            <v>100</v>
          </cell>
          <cell r="AG59">
            <v>0.04</v>
          </cell>
          <cell r="AH59">
            <v>75</v>
          </cell>
          <cell r="AI59">
            <v>75</v>
          </cell>
          <cell r="AJ59">
            <v>7.4999999999999997E-2</v>
          </cell>
          <cell r="AK59">
            <v>75</v>
          </cell>
          <cell r="AL59">
            <v>70</v>
          </cell>
          <cell r="AM59">
            <v>70</v>
          </cell>
          <cell r="AN59">
            <v>0.18</v>
          </cell>
          <cell r="AO59">
            <v>100</v>
          </cell>
          <cell r="AP59">
            <v>0.25</v>
          </cell>
          <cell r="AQ59">
            <v>75</v>
          </cell>
          <cell r="AR59">
            <v>3.7499999999999999E-2</v>
          </cell>
          <cell r="AS59">
            <v>50</v>
          </cell>
          <cell r="AT59">
            <v>2.5000000000000001E-2</v>
          </cell>
          <cell r="AU59">
            <v>70</v>
          </cell>
          <cell r="AV59">
            <v>3.5000000000000003E-2</v>
          </cell>
          <cell r="AW59">
            <v>100</v>
          </cell>
          <cell r="AX59">
            <v>0.1</v>
          </cell>
          <cell r="AY59">
            <v>0</v>
          </cell>
          <cell r="AZ59">
            <v>0</v>
          </cell>
          <cell r="BA59" t="str">
            <v>1. NO SE EXHIBE COMPROMISO O PLAN DE MANTENIMIENTO. 
2. NO HAY CURRICULUM DEL PERSONAL TECNICO DE LAS CAMARAS.</v>
          </cell>
          <cell r="BB59">
            <v>0.74249999999999994</v>
          </cell>
        </row>
        <row r="60">
          <cell r="B60">
            <v>72</v>
          </cell>
          <cell r="C60" t="str">
            <v>AULAS URBANAS, GOD IN THE STREETS</v>
          </cell>
          <cell r="D60" t="str">
            <v>CENTRO CULTURAL SOCIAL Y DEPORTIVO COLO COLO FEMENINO</v>
          </cell>
          <cell r="E60" t="str">
            <v>65.102.767-5</v>
          </cell>
          <cell r="F60">
            <v>11932970</v>
          </cell>
          <cell r="G60">
            <v>0</v>
          </cell>
          <cell r="H60" t="str">
            <v>IQUIQUE</v>
          </cell>
          <cell r="I60" t="str">
            <v>NUEVO</v>
          </cell>
          <cell r="J60" t="str">
            <v>PSICOSOCIAL</v>
          </cell>
          <cell r="K60">
            <v>0</v>
          </cell>
          <cell r="L60" t="str">
            <v>PREVENCIÓN INFANTOJUVENIL</v>
          </cell>
          <cell r="M60" t="str">
            <v>INGRESAR SOLO NUMERO DE CANTIDAD DE MESES A EJECUTAR</v>
          </cell>
          <cell r="N60" t="str">
            <v>JONATHAN RAMOS RIVERA</v>
          </cell>
          <cell r="O60" t="str">
            <v>16.865.512-6</v>
          </cell>
          <cell r="P60">
            <v>0</v>
          </cell>
          <cell r="Q60">
            <v>0</v>
          </cell>
          <cell r="R60">
            <v>0</v>
          </cell>
          <cell r="S60">
            <v>0</v>
          </cell>
          <cell r="T60">
            <v>0</v>
          </cell>
          <cell r="U60">
            <v>0</v>
          </cell>
          <cell r="V60">
            <v>0</v>
          </cell>
          <cell r="W60">
            <v>0</v>
          </cell>
          <cell r="X60">
            <v>0</v>
          </cell>
          <cell r="Y60" t="str">
            <v>RENE LAMBERT</v>
          </cell>
          <cell r="Z60">
            <v>0</v>
          </cell>
          <cell r="AA60">
            <v>0.57350000000000001</v>
          </cell>
          <cell r="AB60">
            <v>0</v>
          </cell>
          <cell r="AC60" t="str">
            <v>NO HAY INFORMACIÓN DE RENDICIÓN</v>
          </cell>
          <cell r="AD60">
            <v>0</v>
          </cell>
          <cell r="AE60">
            <v>40</v>
          </cell>
          <cell r="AF60">
            <v>0</v>
          </cell>
          <cell r="AG60">
            <v>1.6E-2</v>
          </cell>
          <cell r="AH60">
            <v>50</v>
          </cell>
          <cell r="AI60">
            <v>50</v>
          </cell>
          <cell r="AJ60">
            <v>0.05</v>
          </cell>
          <cell r="AK60">
            <v>100</v>
          </cell>
          <cell r="AL60">
            <v>70</v>
          </cell>
          <cell r="AM60">
            <v>70</v>
          </cell>
          <cell r="AN60">
            <v>0.20499999999999999</v>
          </cell>
          <cell r="AO60">
            <v>30</v>
          </cell>
          <cell r="AP60">
            <v>7.4999999999999997E-2</v>
          </cell>
          <cell r="AQ60">
            <v>75</v>
          </cell>
          <cell r="AR60">
            <v>3.7499999999999999E-2</v>
          </cell>
          <cell r="AS60">
            <v>80</v>
          </cell>
          <cell r="AT60">
            <v>0.04</v>
          </cell>
          <cell r="AU60">
            <v>100</v>
          </cell>
          <cell r="AV60">
            <v>0.05</v>
          </cell>
          <cell r="AW60">
            <v>100</v>
          </cell>
          <cell r="AX60">
            <v>0.1</v>
          </cell>
          <cell r="AY60">
            <v>0</v>
          </cell>
          <cell r="AZ60">
            <v>0</v>
          </cell>
          <cell r="BA6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BB60">
            <v>0.57350000000000001</v>
          </cell>
        </row>
        <row r="61">
          <cell r="B61">
            <v>73</v>
          </cell>
          <cell r="C61" t="str">
            <v>ILUMINANDO NUESTRO BARRIO</v>
          </cell>
          <cell r="D61" t="str">
            <v>JUNTA DE VECINOS VILLA CAVANCHA ORIENTE</v>
          </cell>
          <cell r="E61" t="str">
            <v>73.681.600-8</v>
          </cell>
          <cell r="F61">
            <v>19929261</v>
          </cell>
          <cell r="G61" t="str">
            <v>CHEQUEAR CALCULO LUMINICO</v>
          </cell>
          <cell r="H61" t="str">
            <v>IQUIQUE</v>
          </cell>
          <cell r="I61" t="str">
            <v>NUEVO</v>
          </cell>
          <cell r="J61" t="str">
            <v>SITUACIONAL</v>
          </cell>
          <cell r="K61" t="str">
            <v>ILUMINACIÓN</v>
          </cell>
          <cell r="L61">
            <v>0</v>
          </cell>
          <cell r="M61" t="str">
            <v>INGRESAR SOLO NUMERO DE CANTIDAD DE MESES A EJECUTAR</v>
          </cell>
          <cell r="N61" t="str">
            <v xml:space="preserve">MARISOL DEL CARMEN JOFRE JARA </v>
          </cell>
          <cell r="O61" t="str">
            <v>9.002.540-6</v>
          </cell>
          <cell r="P61">
            <v>0</v>
          </cell>
          <cell r="Q61" t="str">
            <v>NORTE LUZ LTDA</v>
          </cell>
          <cell r="R61" t="str">
            <v>VICTOR MARTINEZ MARTINEZ</v>
          </cell>
          <cell r="S61">
            <v>19460011</v>
          </cell>
          <cell r="T61" t="str">
            <v>SI</v>
          </cell>
          <cell r="U61">
            <v>0</v>
          </cell>
          <cell r="V61">
            <v>0</v>
          </cell>
          <cell r="W61">
            <v>0</v>
          </cell>
          <cell r="X61">
            <v>0</v>
          </cell>
          <cell r="Y61" t="str">
            <v>RENE LAMBERT</v>
          </cell>
          <cell r="Z61">
            <v>0</v>
          </cell>
          <cell r="AA61">
            <v>0.6090000000000001</v>
          </cell>
          <cell r="AB61">
            <v>0</v>
          </cell>
          <cell r="AC61" t="str">
            <v>NO HAY INFORMACIÓN DE RENDICIÓN</v>
          </cell>
          <cell r="AD61">
            <v>0</v>
          </cell>
          <cell r="AE61">
            <v>60</v>
          </cell>
          <cell r="AF61">
            <v>100</v>
          </cell>
          <cell r="AG61">
            <v>4.4000000000000004E-2</v>
          </cell>
          <cell r="AH61">
            <v>50</v>
          </cell>
          <cell r="AI61">
            <v>50</v>
          </cell>
          <cell r="AJ61">
            <v>0.05</v>
          </cell>
          <cell r="AK61">
            <v>100</v>
          </cell>
          <cell r="AL61">
            <v>100</v>
          </cell>
          <cell r="AM61">
            <v>70</v>
          </cell>
          <cell r="AN61">
            <v>0.22750000000000001</v>
          </cell>
          <cell r="AO61">
            <v>70</v>
          </cell>
          <cell r="AP61">
            <v>0.17499999999999999</v>
          </cell>
          <cell r="AQ61">
            <v>75</v>
          </cell>
          <cell r="AR61">
            <v>3.7499999999999999E-2</v>
          </cell>
          <cell r="AS61">
            <v>50</v>
          </cell>
          <cell r="AT61">
            <v>2.5000000000000001E-2</v>
          </cell>
          <cell r="AU61">
            <v>100</v>
          </cell>
          <cell r="AV61">
            <v>0.05</v>
          </cell>
          <cell r="AW61">
            <v>0</v>
          </cell>
          <cell r="AX61">
            <v>0</v>
          </cell>
          <cell r="AY61">
            <v>0</v>
          </cell>
          <cell r="AZ61">
            <v>0</v>
          </cell>
          <cell r="BA6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BB61">
            <v>0.6090000000000001</v>
          </cell>
        </row>
        <row r="62">
          <cell r="B62">
            <v>74</v>
          </cell>
          <cell r="C62" t="str">
            <v>ALARMAS SAN LORENZO</v>
          </cell>
          <cell r="D62" t="str">
            <v>JUNTA DE VECINOS SAN LORENZO DE TARAPACA</v>
          </cell>
          <cell r="E62" t="str">
            <v>65.070.908-k</v>
          </cell>
          <cell r="F62">
            <v>8000000</v>
          </cell>
          <cell r="G62" t="str">
            <v>NO INCORPORA COTIZACIONES SEGÚN EL PUNTO N°4.3 LETRA i) DE LAS BASES</v>
          </cell>
          <cell r="H62" t="str">
            <v>IQUIQUE</v>
          </cell>
          <cell r="I62" t="str">
            <v>CONTINUIDAD</v>
          </cell>
          <cell r="J62" t="str">
            <v>SITUACIONAL</v>
          </cell>
          <cell r="K62" t="str">
            <v>ALARMAS</v>
          </cell>
          <cell r="L62">
            <v>0</v>
          </cell>
          <cell r="M62">
            <v>5</v>
          </cell>
          <cell r="N62" t="str">
            <v>DARKO MARINOVICH MARINOVICH</v>
          </cell>
          <cell r="O62" t="str">
            <v>11.343.289-6</v>
          </cell>
          <cell r="P62">
            <v>0</v>
          </cell>
          <cell r="Q62" t="str">
            <v>AARTI LTDA.</v>
          </cell>
          <cell r="R62" t="str">
            <v>ZOFRI</v>
          </cell>
          <cell r="S62">
            <v>79900</v>
          </cell>
          <cell r="T62" t="str">
            <v>NO</v>
          </cell>
          <cell r="U62">
            <v>0</v>
          </cell>
          <cell r="V62">
            <v>0</v>
          </cell>
          <cell r="W62">
            <v>0</v>
          </cell>
          <cell r="X62">
            <v>0</v>
          </cell>
          <cell r="Y62" t="str">
            <v>RENE LAMBERT</v>
          </cell>
          <cell r="Z62">
            <v>0</v>
          </cell>
          <cell r="AA62">
            <v>0.24249999999999999</v>
          </cell>
          <cell r="AB62">
            <v>-7</v>
          </cell>
          <cell r="AC62" t="str">
            <v>NO CUMPLE CON RENDICIÓN</v>
          </cell>
          <cell r="AD62">
            <v>50</v>
          </cell>
          <cell r="AE62">
            <v>0</v>
          </cell>
          <cell r="AF62">
            <v>0</v>
          </cell>
          <cell r="AG62">
            <v>0.02</v>
          </cell>
          <cell r="AH62">
            <v>0</v>
          </cell>
          <cell r="AI62">
            <v>25</v>
          </cell>
          <cell r="AJ62">
            <v>0.01</v>
          </cell>
          <cell r="AK62">
            <v>50</v>
          </cell>
          <cell r="AL62">
            <v>30</v>
          </cell>
          <cell r="AM62">
            <v>30</v>
          </cell>
          <cell r="AN62">
            <v>9.5000000000000001E-2</v>
          </cell>
          <cell r="AO62">
            <v>30</v>
          </cell>
          <cell r="AP62">
            <v>7.4999999999999997E-2</v>
          </cell>
          <cell r="AQ62">
            <v>75</v>
          </cell>
          <cell r="AR62">
            <v>3.7499999999999999E-2</v>
          </cell>
          <cell r="AS62">
            <v>50</v>
          </cell>
          <cell r="AT62">
            <v>2.5000000000000001E-2</v>
          </cell>
          <cell r="AU62">
            <v>100</v>
          </cell>
          <cell r="AV62">
            <v>0.05</v>
          </cell>
          <cell r="AW62">
            <v>0</v>
          </cell>
          <cell r="AX62">
            <v>0</v>
          </cell>
          <cell r="AY62">
            <v>0</v>
          </cell>
          <cell r="AZ62">
            <v>0</v>
          </cell>
          <cell r="BA6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BB62">
            <v>0.3125</v>
          </cell>
        </row>
        <row r="63">
          <cell r="B63">
            <v>75</v>
          </cell>
          <cell r="C63" t="str">
            <v>CAMARAS HD DOMO SAN LORENZO</v>
          </cell>
          <cell r="D63" t="str">
            <v>JUNTA DE VECINOS SAN LORENZO DE TARAPACA</v>
          </cell>
          <cell r="E63" t="str">
            <v>65.070.908-k</v>
          </cell>
          <cell r="F63">
            <v>8000000</v>
          </cell>
          <cell r="G63" t="str">
            <v>ANEXO 23 SIN REQUERIMIENTOS TECNICOS PERTENECIENTES A ALTO HOSPICIO</v>
          </cell>
          <cell r="H63" t="str">
            <v>IQUIQUE</v>
          </cell>
          <cell r="I63" t="str">
            <v>CONTINUIDAD</v>
          </cell>
          <cell r="J63" t="str">
            <v>SITUACIONAL</v>
          </cell>
          <cell r="K63" t="str">
            <v>CAMARAS</v>
          </cell>
          <cell r="L63">
            <v>0</v>
          </cell>
          <cell r="M63">
            <v>5</v>
          </cell>
          <cell r="N63" t="str">
            <v>DORA NOVOA PEÑA</v>
          </cell>
          <cell r="O63" t="str">
            <v>7.147.604-9</v>
          </cell>
          <cell r="P63">
            <v>0</v>
          </cell>
          <cell r="Q63" t="str">
            <v>AARTI LTDA.</v>
          </cell>
          <cell r="R63" t="str">
            <v>ZOFRI</v>
          </cell>
          <cell r="S63">
            <v>229900</v>
          </cell>
          <cell r="T63" t="str">
            <v>SI</v>
          </cell>
          <cell r="U63" t="str">
            <v>INCOMPLETO</v>
          </cell>
          <cell r="V63">
            <v>0</v>
          </cell>
          <cell r="W63">
            <v>0</v>
          </cell>
          <cell r="X63">
            <v>0</v>
          </cell>
          <cell r="Y63" t="str">
            <v>JORGE ESCALONA</v>
          </cell>
          <cell r="Z63">
            <v>0</v>
          </cell>
          <cell r="AA63">
            <v>0.30250000000000005</v>
          </cell>
          <cell r="AB63">
            <v>-7</v>
          </cell>
          <cell r="AC63" t="str">
            <v>NO CUMPLE CON RENDICIÓN</v>
          </cell>
          <cell r="AD63">
            <v>50</v>
          </cell>
          <cell r="AE63">
            <v>0</v>
          </cell>
          <cell r="AF63">
            <v>100</v>
          </cell>
          <cell r="AG63">
            <v>0.04</v>
          </cell>
          <cell r="AH63">
            <v>0</v>
          </cell>
          <cell r="AI63">
            <v>25</v>
          </cell>
          <cell r="AJ63">
            <v>0.01</v>
          </cell>
          <cell r="AK63">
            <v>75</v>
          </cell>
          <cell r="AL63">
            <v>30</v>
          </cell>
          <cell r="AM63">
            <v>70</v>
          </cell>
          <cell r="AN63">
            <v>0.15</v>
          </cell>
          <cell r="AO63">
            <v>30</v>
          </cell>
          <cell r="AP63">
            <v>7.4999999999999997E-2</v>
          </cell>
          <cell r="AQ63">
            <v>75</v>
          </cell>
          <cell r="AR63">
            <v>3.7499999999999999E-2</v>
          </cell>
          <cell r="AS63">
            <v>50</v>
          </cell>
          <cell r="AT63">
            <v>2.5000000000000001E-2</v>
          </cell>
          <cell r="AU63">
            <v>70</v>
          </cell>
          <cell r="AV63">
            <v>3.5000000000000003E-2</v>
          </cell>
          <cell r="AW63">
            <v>0</v>
          </cell>
          <cell r="AX63">
            <v>0</v>
          </cell>
          <cell r="AY63">
            <v>0</v>
          </cell>
          <cell r="AZ63">
            <v>0</v>
          </cell>
          <cell r="BA6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BB63">
            <v>0.37250000000000005</v>
          </cell>
        </row>
        <row r="64">
          <cell r="B64">
            <v>76</v>
          </cell>
          <cell r="C64" t="str">
            <v>LUMINARIA LED PARA EL PUEBLO DE HUAVIÑA</v>
          </cell>
          <cell r="D64" t="str">
            <v>JUNTA VECINAL N°10 DE HUAVIÑA</v>
          </cell>
          <cell r="E64" t="str">
            <v>65.016.839-9</v>
          </cell>
          <cell r="F64">
            <v>20000000</v>
          </cell>
          <cell r="G64" t="str">
            <v>CHEQUEAR CALCULO LUMINICO</v>
          </cell>
          <cell r="H64" t="str">
            <v>IQUIQUE</v>
          </cell>
          <cell r="I64" t="str">
            <v>NUEVO</v>
          </cell>
          <cell r="J64" t="str">
            <v>SITUACIONAL</v>
          </cell>
          <cell r="K64" t="str">
            <v>ILUMINACIÓN</v>
          </cell>
          <cell r="L64">
            <v>0</v>
          </cell>
          <cell r="M64" t="str">
            <v>INGRESAR SOLO NUMERO DE CANTIDAD DE MESES A EJECUTAR</v>
          </cell>
          <cell r="N64" t="str">
            <v>ASESORIAS E INSUMOS NORTE VERDE LTDA.</v>
          </cell>
          <cell r="O64" t="str">
            <v>77.866.990-0</v>
          </cell>
          <cell r="P64">
            <v>0</v>
          </cell>
          <cell r="Q64" t="str">
            <v>NORTE VERDE LTDA</v>
          </cell>
          <cell r="R64" t="str">
            <v>MONICA GALARCE</v>
          </cell>
          <cell r="S64">
            <v>2751935</v>
          </cell>
          <cell r="T64" t="str">
            <v>SI</v>
          </cell>
          <cell r="U64">
            <v>0</v>
          </cell>
          <cell r="V64">
            <v>0</v>
          </cell>
          <cell r="W64">
            <v>0</v>
          </cell>
          <cell r="X64">
            <v>0</v>
          </cell>
          <cell r="Y64" t="str">
            <v>MIGUEL REBORIDO</v>
          </cell>
          <cell r="Z64" t="str">
            <v>ILUMINAR EL PUEBLO DE HUAVIÑA CON LUMINARIAS LED SOLARES</v>
          </cell>
          <cell r="AA64">
            <v>0.54249999999999998</v>
          </cell>
          <cell r="AB64">
            <v>0</v>
          </cell>
          <cell r="AC64" t="str">
            <v>NO HAY INFORMACIÓN DE RENDICIÓN</v>
          </cell>
          <cell r="AD64">
            <v>0</v>
          </cell>
          <cell r="AE64">
            <v>60</v>
          </cell>
          <cell r="AF64">
            <v>30</v>
          </cell>
          <cell r="AG64">
            <v>3.0000000000000006E-2</v>
          </cell>
          <cell r="AH64">
            <v>50</v>
          </cell>
          <cell r="AI64">
            <v>75</v>
          </cell>
          <cell r="AJ64">
            <v>0.06</v>
          </cell>
          <cell r="AK64">
            <v>75</v>
          </cell>
          <cell r="AL64">
            <v>70</v>
          </cell>
          <cell r="AM64">
            <v>30</v>
          </cell>
          <cell r="AN64">
            <v>0.15</v>
          </cell>
          <cell r="AO64">
            <v>30</v>
          </cell>
          <cell r="AP64">
            <v>7.4999999999999997E-2</v>
          </cell>
          <cell r="AQ64">
            <v>75</v>
          </cell>
          <cell r="AR64">
            <v>3.7499999999999999E-2</v>
          </cell>
          <cell r="AS64">
            <v>80</v>
          </cell>
          <cell r="AT64">
            <v>0.04</v>
          </cell>
          <cell r="AU64">
            <v>100</v>
          </cell>
          <cell r="AV64">
            <v>0.05</v>
          </cell>
          <cell r="AW64">
            <v>100</v>
          </cell>
          <cell r="AX64">
            <v>0.1</v>
          </cell>
          <cell r="AY64">
            <v>0</v>
          </cell>
          <cell r="AZ64">
            <v>0</v>
          </cell>
          <cell r="BA6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BB64">
            <v>0.54249999999999998</v>
          </cell>
        </row>
        <row r="65">
          <cell r="B65">
            <v>78</v>
          </cell>
          <cell r="C65" t="str">
            <v>QUIERO MI BARRIO</v>
          </cell>
          <cell r="D65" t="str">
            <v>JUNTA DE VECINOS DRAGÓN TRIUNFADOR</v>
          </cell>
          <cell r="E65" t="str">
            <v>65.567.740-2</v>
          </cell>
          <cell r="F65">
            <v>8000000</v>
          </cell>
          <cell r="G65">
            <v>0</v>
          </cell>
          <cell r="H65" t="str">
            <v>IQUIQUE</v>
          </cell>
          <cell r="I65" t="str">
            <v>NUEVO</v>
          </cell>
          <cell r="J65" t="str">
            <v>SITUACIONAL</v>
          </cell>
          <cell r="K65" t="str">
            <v>CAMARAS</v>
          </cell>
          <cell r="L65">
            <v>0</v>
          </cell>
          <cell r="M65">
            <v>6</v>
          </cell>
          <cell r="N65" t="str">
            <v>ITALO ARAYA MARINOVIC</v>
          </cell>
          <cell r="O65" t="str">
            <v>15.924.336-4</v>
          </cell>
          <cell r="P65">
            <v>0</v>
          </cell>
          <cell r="Q65" t="str">
            <v>VILLA TELECOM</v>
          </cell>
          <cell r="R65" t="str">
            <v>ANTOIO VILLAFAÑA VACIAN</v>
          </cell>
          <cell r="S65">
            <v>7899999</v>
          </cell>
          <cell r="T65" t="str">
            <v>SI</v>
          </cell>
          <cell r="U65" t="str">
            <v>SI</v>
          </cell>
          <cell r="V65">
            <v>0</v>
          </cell>
          <cell r="W65">
            <v>0</v>
          </cell>
          <cell r="X65">
            <v>8000000</v>
          </cell>
          <cell r="Y65" t="str">
            <v>JORGE ESCALONA</v>
          </cell>
          <cell r="Z65">
            <v>0</v>
          </cell>
          <cell r="AA65">
            <v>0.74249999999999994</v>
          </cell>
          <cell r="AB65">
            <v>0</v>
          </cell>
          <cell r="AC65" t="str">
            <v>NO HAY INFORMACIÓN DE RENDICIÓN</v>
          </cell>
          <cell r="AD65">
            <v>50</v>
          </cell>
          <cell r="AE65">
            <v>0</v>
          </cell>
          <cell r="AF65">
            <v>100</v>
          </cell>
          <cell r="AG65">
            <v>0.04</v>
          </cell>
          <cell r="AH65">
            <v>75</v>
          </cell>
          <cell r="AI65">
            <v>75</v>
          </cell>
          <cell r="AJ65">
            <v>7.4999999999999997E-2</v>
          </cell>
          <cell r="AK65">
            <v>75</v>
          </cell>
          <cell r="AL65">
            <v>70</v>
          </cell>
          <cell r="AM65">
            <v>70</v>
          </cell>
          <cell r="AN65">
            <v>0.18</v>
          </cell>
          <cell r="AO65">
            <v>100</v>
          </cell>
          <cell r="AP65">
            <v>0.25</v>
          </cell>
          <cell r="AQ65">
            <v>75</v>
          </cell>
          <cell r="AR65">
            <v>3.7499999999999999E-2</v>
          </cell>
          <cell r="AS65">
            <v>50</v>
          </cell>
          <cell r="AT65">
            <v>2.5000000000000001E-2</v>
          </cell>
          <cell r="AU65">
            <v>70</v>
          </cell>
          <cell r="AV65">
            <v>3.5000000000000003E-2</v>
          </cell>
          <cell r="AW65">
            <v>100</v>
          </cell>
          <cell r="AX65">
            <v>0.1</v>
          </cell>
          <cell r="AY65">
            <v>0</v>
          </cell>
          <cell r="AZ65">
            <v>0</v>
          </cell>
          <cell r="BA65" t="str">
            <v>1. NO SE EXHIBE COMPROMISO O PLAN DE MANTENIMIENTO. 
2. NO HAY CURRICULUM DEL PERSONAL TECNICO QUE INSTALARÁ LAS CAMARAS.</v>
          </cell>
          <cell r="BB65">
            <v>0.74249999999999994</v>
          </cell>
        </row>
        <row r="66">
          <cell r="B66">
            <v>80</v>
          </cell>
          <cell r="C66" t="str">
            <v>ILUMINANDO NUESTRO PUEBLO</v>
          </cell>
          <cell r="D66" t="str">
            <v>ORGANIZACION COMUNITARIA TARAPACA ANCESTRAL</v>
          </cell>
          <cell r="E66" t="str">
            <v>65.050.613-8</v>
          </cell>
          <cell r="F66">
            <v>17095000</v>
          </cell>
          <cell r="G66" t="str">
            <v>CHEQUEAR CALCULO LUMINICO</v>
          </cell>
          <cell r="H66" t="str">
            <v>TAMARUGAL</v>
          </cell>
          <cell r="I66" t="str">
            <v>NUEVO</v>
          </cell>
          <cell r="J66" t="str">
            <v>SITUACIONAL</v>
          </cell>
          <cell r="K66" t="str">
            <v>ILUMINACIÓN</v>
          </cell>
          <cell r="L66">
            <v>0</v>
          </cell>
          <cell r="M66" t="str">
            <v>INGRESAR SOLO NUMERO DE CANTIDAD DE MESES A EJECUTAR</v>
          </cell>
          <cell r="N66" t="str">
            <v>MARGARITA JOSEFINA JARA MEDRANO</v>
          </cell>
          <cell r="O66" t="str">
            <v>6.097.993-6</v>
          </cell>
          <cell r="P66">
            <v>0</v>
          </cell>
          <cell r="Q66" t="str">
            <v>ECAR SOLAR LTDA</v>
          </cell>
          <cell r="R66" t="str">
            <v>EDWAR LABRA AGUIRRE</v>
          </cell>
          <cell r="S66">
            <v>16065000</v>
          </cell>
          <cell r="T66" t="str">
            <v>SI</v>
          </cell>
          <cell r="U66">
            <v>0</v>
          </cell>
          <cell r="V66">
            <v>0</v>
          </cell>
          <cell r="W66">
            <v>0</v>
          </cell>
          <cell r="X66">
            <v>0</v>
          </cell>
          <cell r="Y66" t="str">
            <v>RENE LAMBERT</v>
          </cell>
          <cell r="Z66">
            <v>0</v>
          </cell>
          <cell r="AA66">
            <v>0.58949999999999991</v>
          </cell>
          <cell r="AB66">
            <v>-7</v>
          </cell>
          <cell r="AC66" t="str">
            <v>NO CUMPLE CON RENDICIÓN</v>
          </cell>
          <cell r="AD66">
            <v>50</v>
          </cell>
          <cell r="AE66">
            <v>40</v>
          </cell>
          <cell r="AF66">
            <v>30</v>
          </cell>
          <cell r="AG66">
            <v>4.2000000000000003E-2</v>
          </cell>
          <cell r="AH66">
            <v>50</v>
          </cell>
          <cell r="AI66">
            <v>50</v>
          </cell>
          <cell r="AJ66">
            <v>0.05</v>
          </cell>
          <cell r="AK66">
            <v>75</v>
          </cell>
          <cell r="AL66">
            <v>70</v>
          </cell>
          <cell r="AM66">
            <v>70</v>
          </cell>
          <cell r="AN66">
            <v>0.18</v>
          </cell>
          <cell r="AO66">
            <v>70</v>
          </cell>
          <cell r="AP66">
            <v>0.17499999999999999</v>
          </cell>
          <cell r="AQ66">
            <v>75</v>
          </cell>
          <cell r="AR66">
            <v>3.7499999999999999E-2</v>
          </cell>
          <cell r="AS66">
            <v>50</v>
          </cell>
          <cell r="AT66">
            <v>2.5000000000000001E-2</v>
          </cell>
          <cell r="AU66">
            <v>100</v>
          </cell>
          <cell r="AV66">
            <v>0.05</v>
          </cell>
          <cell r="AW66">
            <v>100</v>
          </cell>
          <cell r="AX66">
            <v>0.1</v>
          </cell>
          <cell r="AY66">
            <v>0</v>
          </cell>
          <cell r="AZ66">
            <v>0</v>
          </cell>
          <cell r="BA66"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BB66">
            <v>0.65949999999999998</v>
          </cell>
        </row>
        <row r="67">
          <cell r="B67">
            <v>81</v>
          </cell>
          <cell r="C67" t="str">
            <v>PROGRAMA DE ACOMPAÑAMIENTO SEMBRANDO LUZ Y ESPERANZA</v>
          </cell>
          <cell r="D67" t="str">
            <v>CENTRO CULTURAL, SOCIAL Y DEPORTIVO LA VISION DEL REINO</v>
          </cell>
          <cell r="E67" t="str">
            <v>65.096.361-k</v>
          </cell>
          <cell r="F67">
            <v>11983985</v>
          </cell>
          <cell r="G67">
            <v>0</v>
          </cell>
          <cell r="H67" t="str">
            <v>IQUIQUE</v>
          </cell>
          <cell r="I67" t="str">
            <v>NUEVO</v>
          </cell>
          <cell r="J67" t="str">
            <v>PSICOSOCIAL</v>
          </cell>
          <cell r="K67">
            <v>0</v>
          </cell>
          <cell r="L67" t="str">
            <v>PREVENCIÓN INFANTOJUVENIL</v>
          </cell>
          <cell r="M67" t="str">
            <v>INGRESAR SOLO NUMERO DE CANTIDAD DE MESES A EJECUTAR</v>
          </cell>
          <cell r="N67" t="str">
            <v>CAROLINA VARAS SEGUEL</v>
          </cell>
          <cell r="O67" t="str">
            <v>17.793.326-0</v>
          </cell>
          <cell r="P67">
            <v>0</v>
          </cell>
          <cell r="Q67">
            <v>0</v>
          </cell>
          <cell r="R67">
            <v>0</v>
          </cell>
          <cell r="S67">
            <v>0</v>
          </cell>
          <cell r="T67">
            <v>0</v>
          </cell>
          <cell r="U67">
            <v>0</v>
          </cell>
          <cell r="V67">
            <v>0</v>
          </cell>
          <cell r="W67">
            <v>0</v>
          </cell>
          <cell r="X67">
            <v>0</v>
          </cell>
          <cell r="Y67" t="str">
            <v>RENE LAMBERT</v>
          </cell>
          <cell r="Z67">
            <v>0</v>
          </cell>
          <cell r="AA67">
            <v>0.55449999999999999</v>
          </cell>
          <cell r="AB67">
            <v>0</v>
          </cell>
          <cell r="AC67" t="str">
            <v>NO HAY INFORMACIÓN DE RENDICIÓN</v>
          </cell>
          <cell r="AD67">
            <v>0</v>
          </cell>
          <cell r="AE67">
            <v>40</v>
          </cell>
          <cell r="AF67">
            <v>30</v>
          </cell>
          <cell r="AG67">
            <v>2.2000000000000002E-2</v>
          </cell>
          <cell r="AH67">
            <v>75</v>
          </cell>
          <cell r="AI67">
            <v>50</v>
          </cell>
          <cell r="AJ67">
            <v>6.5000000000000002E-2</v>
          </cell>
          <cell r="AK67">
            <v>75</v>
          </cell>
          <cell r="AL67">
            <v>70</v>
          </cell>
          <cell r="AM67">
            <v>70</v>
          </cell>
          <cell r="AN67">
            <v>0.18</v>
          </cell>
          <cell r="AO67">
            <v>30</v>
          </cell>
          <cell r="AP67">
            <v>7.4999999999999997E-2</v>
          </cell>
          <cell r="AQ67">
            <v>75</v>
          </cell>
          <cell r="AR67">
            <v>3.7499999999999999E-2</v>
          </cell>
          <cell r="AS67">
            <v>50</v>
          </cell>
          <cell r="AT67">
            <v>2.5000000000000001E-2</v>
          </cell>
          <cell r="AU67">
            <v>100</v>
          </cell>
          <cell r="AV67">
            <v>0.05</v>
          </cell>
          <cell r="AW67">
            <v>100</v>
          </cell>
          <cell r="AX67">
            <v>0.1</v>
          </cell>
          <cell r="AY67">
            <v>0</v>
          </cell>
          <cell r="AZ67">
            <v>0</v>
          </cell>
          <cell r="BA67"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BB67">
            <v>0.55449999999999999</v>
          </cell>
        </row>
        <row r="68">
          <cell r="B68">
            <v>82</v>
          </cell>
          <cell r="C68" t="str">
            <v>VECINOS ORGANIZADOS EN ALIANZA CON LA TELEVIGILANCIA</v>
          </cell>
          <cell r="D68" t="str">
            <v>JUNTA DE VECINOS REY DEL MAR</v>
          </cell>
          <cell r="E68" t="str">
            <v>65.012.005-1</v>
          </cell>
          <cell r="F68">
            <v>7999999</v>
          </cell>
          <cell r="G68">
            <v>0</v>
          </cell>
          <cell r="H68" t="str">
            <v>IQUIQUE</v>
          </cell>
          <cell r="I68" t="str">
            <v>NUEVO</v>
          </cell>
          <cell r="J68" t="str">
            <v>SITUACIONAL</v>
          </cell>
          <cell r="K68" t="str">
            <v>CAMARAS</v>
          </cell>
          <cell r="L68">
            <v>0</v>
          </cell>
          <cell r="M68">
            <v>6</v>
          </cell>
          <cell r="N68" t="str">
            <v>EVELYN ARAVENA ARAVENA</v>
          </cell>
          <cell r="O68" t="str">
            <v>17.410.613-4</v>
          </cell>
          <cell r="P68">
            <v>0</v>
          </cell>
          <cell r="Q68" t="str">
            <v>VILLA TELECOM</v>
          </cell>
          <cell r="R68" t="str">
            <v>ANTOIO VILLAFAÑA VACIAN</v>
          </cell>
          <cell r="S68">
            <v>7999000</v>
          </cell>
          <cell r="T68" t="str">
            <v>SI</v>
          </cell>
          <cell r="U68" t="str">
            <v>SI</v>
          </cell>
          <cell r="V68">
            <v>0</v>
          </cell>
          <cell r="W68">
            <v>0</v>
          </cell>
          <cell r="X68">
            <v>7999999</v>
          </cell>
          <cell r="Y68" t="str">
            <v>JORGE ESCALONA</v>
          </cell>
          <cell r="Z68" t="str">
            <v>Adquirir y realizar la instalación de una cámara de seguridad de alta tecnología y que funciones en coordinación con carabineros de Chile y el Municipio</v>
          </cell>
          <cell r="AA68">
            <v>0.79249999999999998</v>
          </cell>
          <cell r="AB68">
            <v>0</v>
          </cell>
          <cell r="AC68" t="str">
            <v>NO HAY INFORMACIÓN DE RENDICIÓN</v>
          </cell>
          <cell r="AD68">
            <v>50</v>
          </cell>
          <cell r="AE68">
            <v>0</v>
          </cell>
          <cell r="AF68">
            <v>100</v>
          </cell>
          <cell r="AG68">
            <v>0.04</v>
          </cell>
          <cell r="AH68">
            <v>75</v>
          </cell>
          <cell r="AI68">
            <v>75</v>
          </cell>
          <cell r="AJ68">
            <v>7.4999999999999997E-2</v>
          </cell>
          <cell r="AK68">
            <v>75</v>
          </cell>
          <cell r="AL68">
            <v>70</v>
          </cell>
          <cell r="AM68">
            <v>70</v>
          </cell>
          <cell r="AN68">
            <v>0.18</v>
          </cell>
          <cell r="AO68">
            <v>100</v>
          </cell>
          <cell r="AP68">
            <v>0.25</v>
          </cell>
          <cell r="AQ68">
            <v>75</v>
          </cell>
          <cell r="AR68">
            <v>3.7499999999999999E-2</v>
          </cell>
          <cell r="AS68">
            <v>50</v>
          </cell>
          <cell r="AT68">
            <v>2.5000000000000001E-2</v>
          </cell>
          <cell r="AU68">
            <v>70</v>
          </cell>
          <cell r="AV68">
            <v>3.5000000000000003E-2</v>
          </cell>
          <cell r="AW68">
            <v>100</v>
          </cell>
          <cell r="AX68">
            <v>0.1</v>
          </cell>
          <cell r="AY68">
            <v>100</v>
          </cell>
          <cell r="AZ68">
            <v>0.05</v>
          </cell>
          <cell r="BA68" t="str">
            <v>1.  NO SE EXHIBE COMPROMISO O PLAN DE MANTENIMIENTO.</v>
          </cell>
          <cell r="BB68">
            <v>0.79249999999999998</v>
          </cell>
        </row>
        <row r="69">
          <cell r="B69">
            <v>83</v>
          </cell>
          <cell r="C69" t="str">
            <v>SANTA CECILIA MAS ILUMINADA</v>
          </cell>
          <cell r="D69" t="str">
            <v>JUNTA VECINAL SANTA CECILIA</v>
          </cell>
          <cell r="E69" t="str">
            <v>65.102.030-1</v>
          </cell>
          <cell r="F69">
            <v>19929261</v>
          </cell>
          <cell r="G69" t="str">
            <v>CHEQUEAR CALCULO LUMINICO</v>
          </cell>
          <cell r="H69" t="str">
            <v>IQUIQUE</v>
          </cell>
          <cell r="I69" t="str">
            <v>NUEVO</v>
          </cell>
          <cell r="J69" t="str">
            <v>SITUACIONAL</v>
          </cell>
          <cell r="K69" t="str">
            <v>ILUMINACIÓN</v>
          </cell>
          <cell r="L69">
            <v>0</v>
          </cell>
          <cell r="M69" t="str">
            <v>INGRESAR SOLO NUMERO DE CANTIDAD DE MESES A EJECUTAR</v>
          </cell>
          <cell r="N69" t="str">
            <v>ROSA CORTES LIRA</v>
          </cell>
          <cell r="O69" t="str">
            <v>10.012.230-8</v>
          </cell>
          <cell r="P69">
            <v>0</v>
          </cell>
          <cell r="Q69" t="str">
            <v>NORTE SOLAR LTDA</v>
          </cell>
          <cell r="R69" t="str">
            <v xml:space="preserve">PATRICIO TRUJILLO </v>
          </cell>
          <cell r="S69">
            <v>19460011</v>
          </cell>
          <cell r="T69" t="str">
            <v>SI</v>
          </cell>
          <cell r="U69">
            <v>0</v>
          </cell>
          <cell r="V69">
            <v>0</v>
          </cell>
          <cell r="W69">
            <v>0</v>
          </cell>
          <cell r="X69">
            <v>19929261</v>
          </cell>
          <cell r="Y69" t="str">
            <v>RENE LAMBERT</v>
          </cell>
          <cell r="Z69" t="str">
            <v>INSTALACION DE LUMINARIAS FOTOVOLTAICAS SOLARES EN LAS CALLES Y PASAJES INTERIORES DE LA JUNTA DE VECINOS SANTA CECILIA</v>
          </cell>
          <cell r="AA69">
            <v>0.70950000000000002</v>
          </cell>
          <cell r="AB69">
            <v>0</v>
          </cell>
          <cell r="AC69" t="str">
            <v>NO HAY INFORMACIÓN DE RENDICIÓN</v>
          </cell>
          <cell r="AD69">
            <v>0</v>
          </cell>
          <cell r="AE69">
            <v>80</v>
          </cell>
          <cell r="AF69">
            <v>100</v>
          </cell>
          <cell r="AG69">
            <v>5.2000000000000005E-2</v>
          </cell>
          <cell r="AH69">
            <v>100</v>
          </cell>
          <cell r="AI69">
            <v>75</v>
          </cell>
          <cell r="AJ69">
            <v>0.09</v>
          </cell>
          <cell r="AK69">
            <v>100</v>
          </cell>
          <cell r="AL69">
            <v>70</v>
          </cell>
          <cell r="AM69">
            <v>70</v>
          </cell>
          <cell r="AN69">
            <v>0.20499999999999999</v>
          </cell>
          <cell r="AO69">
            <v>100</v>
          </cell>
          <cell r="AP69">
            <v>0.25</v>
          </cell>
          <cell r="AQ69">
            <v>75</v>
          </cell>
          <cell r="AR69">
            <v>3.7499999999999999E-2</v>
          </cell>
          <cell r="AS69">
            <v>50</v>
          </cell>
          <cell r="AT69">
            <v>2.5000000000000001E-2</v>
          </cell>
          <cell r="AU69">
            <v>100</v>
          </cell>
          <cell r="AV69">
            <v>0.05</v>
          </cell>
          <cell r="AW69">
            <v>0</v>
          </cell>
          <cell r="AX69">
            <v>0</v>
          </cell>
          <cell r="AY69">
            <v>0</v>
          </cell>
          <cell r="AZ69">
            <v>0</v>
          </cell>
          <cell r="BA69"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BB69">
            <v>0.70950000000000002</v>
          </cell>
        </row>
        <row r="70">
          <cell r="B70">
            <v>85</v>
          </cell>
          <cell r="C70" t="str">
            <v>CAMARAS DESPERTAR BORO</v>
          </cell>
          <cell r="D70" t="str">
            <v>EL DESPERTAR DEL BORO</v>
          </cell>
          <cell r="E70" t="str">
            <v>65.001.273-9</v>
          </cell>
          <cell r="F70">
            <v>8000000</v>
          </cell>
          <cell r="G70" t="str">
            <v>ANEXO 23 SIN REQUERIMIENTOS TECNICOS PERTENECIENTES A ALTO HOSPICIO</v>
          </cell>
          <cell r="H70" t="str">
            <v>IQUIQUE</v>
          </cell>
          <cell r="I70" t="str">
            <v>NUEVO</v>
          </cell>
          <cell r="J70" t="str">
            <v>SITUACIONAL</v>
          </cell>
          <cell r="K70" t="str">
            <v>CAMARAS</v>
          </cell>
          <cell r="L70">
            <v>0</v>
          </cell>
          <cell r="M70">
            <v>6</v>
          </cell>
          <cell r="N70" t="str">
            <v>ISABEL NOVOA MACAYA</v>
          </cell>
          <cell r="O70" t="str">
            <v>9.138.361-6</v>
          </cell>
          <cell r="P70">
            <v>0</v>
          </cell>
          <cell r="Q70" t="str">
            <v>LIDESEM LTDA</v>
          </cell>
          <cell r="R70" t="str">
            <v>JORGE CELIS ARELLANO</v>
          </cell>
          <cell r="S70">
            <v>7852500</v>
          </cell>
          <cell r="T70" t="str">
            <v>SI</v>
          </cell>
          <cell r="U70" t="str">
            <v>INCOMPLETO</v>
          </cell>
          <cell r="V70">
            <v>0</v>
          </cell>
          <cell r="W70">
            <v>0</v>
          </cell>
          <cell r="X70">
            <v>8000000</v>
          </cell>
          <cell r="Y70" t="str">
            <v>JORGE ESCALONA</v>
          </cell>
          <cell r="Z70" t="str">
            <v>Reducir los indices de delincuencia, victimización y minimizar los factores de riesgo en la población de esta junta de vecinos, a través de la instalación de un sistema autónomo de cámaras de televigilancia vecinal. 15 CÁMARAS</v>
          </cell>
          <cell r="AA70">
            <v>0.78</v>
          </cell>
          <cell r="AB70">
            <v>0</v>
          </cell>
          <cell r="AC70" t="str">
            <v>NO HAY INFORMACIÓN DE RENDICIÓN</v>
          </cell>
          <cell r="AD70">
            <v>75</v>
          </cell>
          <cell r="AE70">
            <v>100</v>
          </cell>
          <cell r="AF70">
            <v>100</v>
          </cell>
          <cell r="AG70">
            <v>0.09</v>
          </cell>
          <cell r="AH70">
            <v>100</v>
          </cell>
          <cell r="AI70">
            <v>100</v>
          </cell>
          <cell r="AJ70">
            <v>0.1</v>
          </cell>
          <cell r="AK70">
            <v>75</v>
          </cell>
          <cell r="AL70">
            <v>100</v>
          </cell>
          <cell r="AM70">
            <v>70</v>
          </cell>
          <cell r="AN70">
            <v>0.20250000000000001</v>
          </cell>
          <cell r="AO70">
            <v>70</v>
          </cell>
          <cell r="AP70">
            <v>0.17499999999999999</v>
          </cell>
          <cell r="AQ70">
            <v>75</v>
          </cell>
          <cell r="AR70">
            <v>3.7499999999999999E-2</v>
          </cell>
          <cell r="AS70">
            <v>50</v>
          </cell>
          <cell r="AT70">
            <v>2.5000000000000001E-2</v>
          </cell>
          <cell r="AU70">
            <v>100</v>
          </cell>
          <cell r="AV70">
            <v>0.05</v>
          </cell>
          <cell r="AW70">
            <v>100</v>
          </cell>
          <cell r="AX70">
            <v>0.1</v>
          </cell>
          <cell r="AY70">
            <v>0</v>
          </cell>
          <cell r="AZ70">
            <v>0</v>
          </cell>
          <cell r="BA70" t="str">
            <v xml:space="preserve">1. DE ADJUDICAR DEBE INCORPORAR PANTALLA O MONITOR DE LAS CAMARAS, LA CUAL DEBE QUEDAR EN PROPIEDAD DE LA INSTITUCIÓN.  
</v>
          </cell>
          <cell r="BB70">
            <v>0.78</v>
          </cell>
        </row>
        <row r="71">
          <cell r="B71">
            <v>86</v>
          </cell>
          <cell r="C71" t="str">
            <v>CAMARAS ALTO MOLLE</v>
          </cell>
          <cell r="D71" t="str">
            <v>JUNTA DE VECINOS ALTO MOLLE</v>
          </cell>
          <cell r="E71" t="str">
            <v>65.761.480-7</v>
          </cell>
          <cell r="F71">
            <v>8000000</v>
          </cell>
          <cell r="G71" t="str">
            <v>ANEXO 23 SIN REQUERIMIENTOS TECNICOS PERTENECIENTES A ALTO HOSPICIO</v>
          </cell>
          <cell r="H71" t="str">
            <v>IQUIQUE</v>
          </cell>
          <cell r="I71" t="str">
            <v>NUEVO</v>
          </cell>
          <cell r="J71" t="str">
            <v>SITUACIONAL</v>
          </cell>
          <cell r="K71" t="str">
            <v>CAMARAS</v>
          </cell>
          <cell r="L71">
            <v>0</v>
          </cell>
          <cell r="M71">
            <v>6</v>
          </cell>
          <cell r="N71" t="str">
            <v>MARTA RUBIO CATEPILLAN</v>
          </cell>
          <cell r="O71" t="str">
            <v>7.481.618-5</v>
          </cell>
          <cell r="P71">
            <v>0</v>
          </cell>
          <cell r="Q71" t="str">
            <v>LIDESEM LTDA</v>
          </cell>
          <cell r="R71" t="str">
            <v>JORGE CELIS ARELLANO</v>
          </cell>
          <cell r="S71">
            <v>7852500</v>
          </cell>
          <cell r="T71" t="str">
            <v>SI</v>
          </cell>
          <cell r="U71" t="str">
            <v>INCOMPLETO</v>
          </cell>
          <cell r="V71">
            <v>0</v>
          </cell>
          <cell r="W71">
            <v>0</v>
          </cell>
          <cell r="X71">
            <v>8000000</v>
          </cell>
          <cell r="Y71" t="str">
            <v>JORGE ESCALONA</v>
          </cell>
          <cell r="Z71" t="str">
            <v>Reducir los indices de delincuencia, victimización y minimizar los factores de riesgo en la población de esta junta de vecinos, a través de la instalación de un sistema autónomo de cámaras de televigilancia vecinal. 15 CÁMARAS</v>
          </cell>
          <cell r="AA71">
            <v>0.78</v>
          </cell>
          <cell r="AB71">
            <v>0</v>
          </cell>
          <cell r="AC71" t="str">
            <v>NO HAY INFORMACIÓN DE RENDICIÓN</v>
          </cell>
          <cell r="AD71">
            <v>75</v>
          </cell>
          <cell r="AE71">
            <v>100</v>
          </cell>
          <cell r="AF71">
            <v>100</v>
          </cell>
          <cell r="AG71">
            <v>0.09</v>
          </cell>
          <cell r="AH71">
            <v>100</v>
          </cell>
          <cell r="AI71">
            <v>100</v>
          </cell>
          <cell r="AJ71">
            <v>0.1</v>
          </cell>
          <cell r="AK71">
            <v>75</v>
          </cell>
          <cell r="AL71">
            <v>100</v>
          </cell>
          <cell r="AM71">
            <v>70</v>
          </cell>
          <cell r="AN71">
            <v>0.20250000000000001</v>
          </cell>
          <cell r="AO71">
            <v>70</v>
          </cell>
          <cell r="AP71">
            <v>0.17499999999999999</v>
          </cell>
          <cell r="AQ71">
            <v>75</v>
          </cell>
          <cell r="AR71">
            <v>3.7499999999999999E-2</v>
          </cell>
          <cell r="AS71">
            <v>50</v>
          </cell>
          <cell r="AT71">
            <v>2.5000000000000001E-2</v>
          </cell>
          <cell r="AU71">
            <v>100</v>
          </cell>
          <cell r="AV71">
            <v>0.05</v>
          </cell>
          <cell r="AW71">
            <v>100</v>
          </cell>
          <cell r="AX71">
            <v>0.1</v>
          </cell>
          <cell r="AY71">
            <v>0</v>
          </cell>
          <cell r="AZ71">
            <v>0</v>
          </cell>
          <cell r="BA71" t="str">
            <v xml:space="preserve">1. DE ADJUDICAR DEBE INCORPORAR PANTALLA O MONITOR DE LAS CAMARAS, LA CUAL DEBE QUEDAR EN PROPIEDAD DE LA INSTITUCIÓN.  
</v>
          </cell>
          <cell r="BB71">
            <v>0.78</v>
          </cell>
        </row>
        <row r="72">
          <cell r="B72">
            <v>87</v>
          </cell>
          <cell r="C72" t="str">
            <v>LUMINARIA PASAJE ESFUERZO</v>
          </cell>
          <cell r="D72" t="str">
            <v>CLUB SOCIAL DEPORTIVO Y CULTURAL PASAJE ESFUERZO</v>
          </cell>
          <cell r="E72" t="str">
            <v>65.052.729-1</v>
          </cell>
          <cell r="F72">
            <v>20000000</v>
          </cell>
          <cell r="G72" t="str">
            <v>CHEQUEAR CALCULO LUMINICO</v>
          </cell>
          <cell r="H72" t="str">
            <v>IQUIQUE</v>
          </cell>
          <cell r="I72" t="str">
            <v>NUEVO</v>
          </cell>
          <cell r="J72" t="str">
            <v>SITUACIONAL</v>
          </cell>
          <cell r="K72" t="str">
            <v>ILUMINACIÓN</v>
          </cell>
          <cell r="L72">
            <v>0</v>
          </cell>
          <cell r="M72" t="str">
            <v>INGRESAR SOLO NUMERO DE CANTIDAD DE MESES A EJECUTAR</v>
          </cell>
          <cell r="N72" t="str">
            <v>JUANA LUISA ZEPEDA PIZARRO</v>
          </cell>
          <cell r="O72" t="str">
            <v>12.597.723-5</v>
          </cell>
          <cell r="P72">
            <v>0</v>
          </cell>
          <cell r="Q72" t="str">
            <v>LIDESEM LTDA</v>
          </cell>
          <cell r="R72" t="str">
            <v>JORGE CELIS ARELLANO</v>
          </cell>
          <cell r="S72">
            <v>20000000</v>
          </cell>
          <cell r="T72" t="str">
            <v>SI</v>
          </cell>
          <cell r="U72">
            <v>0</v>
          </cell>
          <cell r="V72">
            <v>0</v>
          </cell>
          <cell r="W72">
            <v>0</v>
          </cell>
          <cell r="X72">
            <v>0</v>
          </cell>
          <cell r="Y72" t="str">
            <v>MIGUEL REBORIDO</v>
          </cell>
          <cell r="Z72" t="str">
            <v>REDUCIR INDICES DE DELICUENCIA Y VICTIMIZACION MEDIANTE LA INSTALACION DE UN SISTEMA DE ILUMINACION FOTOVOLTAICO INTEGRADO  EN EL SECTOR DEL PASAJE ESFUERZO</v>
          </cell>
          <cell r="AA72">
            <v>0.54100000000000015</v>
          </cell>
          <cell r="AB72">
            <v>-7</v>
          </cell>
          <cell r="AC72" t="str">
            <v>NO CUMPLE CON RENDICIÓN</v>
          </cell>
          <cell r="AD72">
            <v>75</v>
          </cell>
          <cell r="AE72">
            <v>40</v>
          </cell>
          <cell r="AF72">
            <v>100</v>
          </cell>
          <cell r="AG72">
            <v>6.6000000000000003E-2</v>
          </cell>
          <cell r="AH72">
            <v>50</v>
          </cell>
          <cell r="AI72">
            <v>100</v>
          </cell>
          <cell r="AJ72">
            <v>7.0000000000000007E-2</v>
          </cell>
          <cell r="AK72">
            <v>75</v>
          </cell>
          <cell r="AL72">
            <v>70</v>
          </cell>
          <cell r="AM72">
            <v>100</v>
          </cell>
          <cell r="AN72">
            <v>0.20250000000000001</v>
          </cell>
          <cell r="AO72">
            <v>70</v>
          </cell>
          <cell r="AP72">
            <v>0.17499999999999999</v>
          </cell>
          <cell r="AQ72">
            <v>75</v>
          </cell>
          <cell r="AR72">
            <v>3.7499999999999999E-2</v>
          </cell>
          <cell r="AS72">
            <v>50</v>
          </cell>
          <cell r="AT72">
            <v>2.5000000000000001E-2</v>
          </cell>
          <cell r="AU72">
            <v>70</v>
          </cell>
          <cell r="AV72">
            <v>3.5000000000000003E-2</v>
          </cell>
          <cell r="AW72">
            <v>0</v>
          </cell>
          <cell r="AX72">
            <v>0</v>
          </cell>
          <cell r="AY72">
            <v>0</v>
          </cell>
          <cell r="AZ72">
            <v>0</v>
          </cell>
          <cell r="BA72" t="str">
            <v xml:space="preserve">1. NO adjunta curriculums ni certificados que avalen un equipo competente para ejecutar la iniciativa del proyecto. 
2. Las fotos adjuntadas no cumplen el objetivo debido a que fueron tomadas de día </v>
          </cell>
          <cell r="BB72">
            <v>0.6110000000000001</v>
          </cell>
        </row>
        <row r="73">
          <cell r="B73">
            <v>88</v>
          </cell>
          <cell r="C73" t="str">
            <v>LUMINARIA ALCANTAGUA</v>
          </cell>
          <cell r="D73" t="str">
            <v>JUNTA DE VECINOS ALCANTAGUA</v>
          </cell>
          <cell r="E73" t="str">
            <v>65.023.455-3</v>
          </cell>
          <cell r="F73">
            <v>20000000</v>
          </cell>
          <cell r="G73" t="str">
            <v>CHEQUEAR CALCULO LUMINICO</v>
          </cell>
          <cell r="H73" t="str">
            <v>IQUIQUE</v>
          </cell>
          <cell r="I73" t="str">
            <v>NUEVO</v>
          </cell>
          <cell r="J73" t="str">
            <v>SITUACIONAL</v>
          </cell>
          <cell r="K73" t="str">
            <v>ILUMINACIÓN</v>
          </cell>
          <cell r="L73">
            <v>0</v>
          </cell>
          <cell r="M73" t="str">
            <v>INGRESAR SOLO NUMERO DE CANTIDAD DE MESES A EJECUTAR</v>
          </cell>
          <cell r="N73" t="str">
            <v xml:space="preserve">JULIO CASTILLO PALACIOS </v>
          </cell>
          <cell r="O73" t="str">
            <v>7.221.937-6</v>
          </cell>
          <cell r="P73">
            <v>0</v>
          </cell>
          <cell r="Q73" t="str">
            <v>LINK SUR</v>
          </cell>
          <cell r="R73" t="str">
            <v>CRISTIAN LOPEZ</v>
          </cell>
          <cell r="S73">
            <v>19932500</v>
          </cell>
          <cell r="T73" t="str">
            <v>SI</v>
          </cell>
          <cell r="U73">
            <v>0</v>
          </cell>
          <cell r="V73">
            <v>0</v>
          </cell>
          <cell r="W73">
            <v>0</v>
          </cell>
          <cell r="X73">
            <v>0</v>
          </cell>
          <cell r="Y73" t="str">
            <v>MIGUEL REBORIDO</v>
          </cell>
          <cell r="Z73" t="str">
            <v>INSTALACION DE SISTEMA DE ILUMINACION FOTOVOLTAICO INTEGRADO EN EL SECTOR CORRESPONDIENTE A LA JUNTA DE VECINOS ALCANTAGUA</v>
          </cell>
          <cell r="AA73">
            <v>0.62450000000000006</v>
          </cell>
          <cell r="AB73">
            <v>0</v>
          </cell>
          <cell r="AC73" t="str">
            <v>NO HAY INFORMACIÓN DE RENDICIÓN</v>
          </cell>
          <cell r="AD73">
            <v>75</v>
          </cell>
          <cell r="AE73">
            <v>80</v>
          </cell>
          <cell r="AF73">
            <v>100</v>
          </cell>
          <cell r="AG73">
            <v>8.199999999999999E-2</v>
          </cell>
          <cell r="AH73">
            <v>75</v>
          </cell>
          <cell r="AI73">
            <v>75</v>
          </cell>
          <cell r="AJ73">
            <v>7.4999999999999997E-2</v>
          </cell>
          <cell r="AK73">
            <v>75</v>
          </cell>
          <cell r="AL73">
            <v>70</v>
          </cell>
          <cell r="AM73">
            <v>70</v>
          </cell>
          <cell r="AN73">
            <v>0.18</v>
          </cell>
          <cell r="AO73">
            <v>70</v>
          </cell>
          <cell r="AP73">
            <v>0.17499999999999999</v>
          </cell>
          <cell r="AQ73">
            <v>75</v>
          </cell>
          <cell r="AR73">
            <v>3.7499999999999999E-2</v>
          </cell>
          <cell r="AS73">
            <v>50</v>
          </cell>
          <cell r="AT73">
            <v>2.5000000000000001E-2</v>
          </cell>
          <cell r="AU73">
            <v>100</v>
          </cell>
          <cell r="AV73">
            <v>0.05</v>
          </cell>
          <cell r="AW73">
            <v>0</v>
          </cell>
          <cell r="AX73">
            <v>0</v>
          </cell>
          <cell r="AY73">
            <v>0</v>
          </cell>
          <cell r="AZ73">
            <v>0</v>
          </cell>
          <cell r="BA73" t="str">
            <v xml:space="preserve">1. Anexar certificados que justifiquen las competencias del equipo ejecutor. 
2. Anexar compromiso de la totalidad del equipo de trabajo. 
3. Presentar curriculums de la totalidad del equipo de trabajo. Incorporar mapa de factor de riesgo. Anexo 11. </v>
          </cell>
          <cell r="BB73">
            <v>0.62450000000000006</v>
          </cell>
        </row>
        <row r="74">
          <cell r="B74">
            <v>89</v>
          </cell>
          <cell r="C74" t="str">
            <v>CAMARAS LOS VOLCANES</v>
          </cell>
          <cell r="D74" t="str">
            <v>JUNTA DE VECINOS LOS VOLCANES</v>
          </cell>
          <cell r="E74" t="str">
            <v>65.021.221-5</v>
          </cell>
          <cell r="F74">
            <v>8000000</v>
          </cell>
          <cell r="G74" t="str">
            <v>ANEXO 23 SIN REQUERIMIENTOS TECNICOS PERTENECIENTES A ALTO HOSPICIO</v>
          </cell>
          <cell r="H74" t="str">
            <v>IQUIQUE</v>
          </cell>
          <cell r="I74" t="str">
            <v>NUEVO</v>
          </cell>
          <cell r="J74" t="str">
            <v>SITUACIONAL</v>
          </cell>
          <cell r="K74" t="str">
            <v>CAMARAS</v>
          </cell>
          <cell r="L74">
            <v>0</v>
          </cell>
          <cell r="M74">
            <v>6</v>
          </cell>
          <cell r="N74" t="str">
            <v>KIMBERLI RIVERA MEJIAS</v>
          </cell>
          <cell r="O74" t="str">
            <v>16.055.360-K</v>
          </cell>
          <cell r="P74">
            <v>0</v>
          </cell>
          <cell r="Q74" t="str">
            <v>LIDESEM LTDA</v>
          </cell>
          <cell r="R74" t="str">
            <v>JORGE CELIS ARELLANO</v>
          </cell>
          <cell r="S74">
            <v>7852500</v>
          </cell>
          <cell r="T74" t="str">
            <v>SI</v>
          </cell>
          <cell r="U74" t="str">
            <v>INCOMPLETO</v>
          </cell>
          <cell r="V74">
            <v>0</v>
          </cell>
          <cell r="W74">
            <v>0</v>
          </cell>
          <cell r="X74">
            <v>8000000</v>
          </cell>
          <cell r="Y74" t="str">
            <v>JORGE ESCALONA</v>
          </cell>
          <cell r="Z74">
            <v>0</v>
          </cell>
          <cell r="AA74">
            <v>0.78</v>
          </cell>
          <cell r="AB74">
            <v>0</v>
          </cell>
          <cell r="AC74" t="str">
            <v>NO HAY INFORMACIÓN DE RENDICIÓN</v>
          </cell>
          <cell r="AD74">
            <v>75</v>
          </cell>
          <cell r="AE74">
            <v>100</v>
          </cell>
          <cell r="AF74">
            <v>100</v>
          </cell>
          <cell r="AG74">
            <v>0.09</v>
          </cell>
          <cell r="AH74">
            <v>100</v>
          </cell>
          <cell r="AI74">
            <v>100</v>
          </cell>
          <cell r="AJ74">
            <v>0.1</v>
          </cell>
          <cell r="AK74">
            <v>75</v>
          </cell>
          <cell r="AL74">
            <v>100</v>
          </cell>
          <cell r="AM74">
            <v>70</v>
          </cell>
          <cell r="AN74">
            <v>0.20250000000000001</v>
          </cell>
          <cell r="AO74">
            <v>70</v>
          </cell>
          <cell r="AP74">
            <v>0.17499999999999999</v>
          </cell>
          <cell r="AQ74">
            <v>75</v>
          </cell>
          <cell r="AR74">
            <v>3.7499999999999999E-2</v>
          </cell>
          <cell r="AS74">
            <v>50</v>
          </cell>
          <cell r="AT74">
            <v>2.5000000000000001E-2</v>
          </cell>
          <cell r="AU74">
            <v>100</v>
          </cell>
          <cell r="AV74">
            <v>0.05</v>
          </cell>
          <cell r="AW74">
            <v>100</v>
          </cell>
          <cell r="AX74">
            <v>0.1</v>
          </cell>
          <cell r="AY74">
            <v>0</v>
          </cell>
          <cell r="AZ74">
            <v>0</v>
          </cell>
          <cell r="BA74" t="str">
            <v xml:space="preserve">1. DE ADJUDICAR DEBE INCORPORAR PANTALLA O MONITOR DE LAS CAMARAS, LA CUAL DEBE QUEDAR EN PROPIEDAD DE LA INSTITUCIÓN.  
</v>
          </cell>
          <cell r="BB74">
            <v>0.78</v>
          </cell>
        </row>
        <row r="75">
          <cell r="B75">
            <v>90</v>
          </cell>
          <cell r="C75" t="str">
            <v>CAMARAS RAUL RETTIG</v>
          </cell>
          <cell r="D75" t="str">
            <v>JUNTA DE VECINOS RAUL RETTIG</v>
          </cell>
          <cell r="E75" t="str">
            <v>65.153.900-5</v>
          </cell>
          <cell r="F75">
            <v>8000000</v>
          </cell>
          <cell r="G75" t="str">
            <v>ANEXO 23 SIN REQUERIMIENTOS TECNICOS PERTENECIENTES A ALTO HOSPICIO</v>
          </cell>
          <cell r="H75" t="str">
            <v>IQUIQUE</v>
          </cell>
          <cell r="I75" t="str">
            <v>NUEVO</v>
          </cell>
          <cell r="J75" t="str">
            <v>SITUACIONAL</v>
          </cell>
          <cell r="K75" t="str">
            <v>CAMARAS</v>
          </cell>
          <cell r="L75">
            <v>0</v>
          </cell>
          <cell r="M75">
            <v>6</v>
          </cell>
          <cell r="N75" t="str">
            <v>MARITZA MACAYA NAVARRO</v>
          </cell>
          <cell r="O75" t="str">
            <v>9.916.784-K</v>
          </cell>
          <cell r="P75">
            <v>0</v>
          </cell>
          <cell r="Q75" t="str">
            <v>LIDESEM LTDA</v>
          </cell>
          <cell r="R75" t="str">
            <v>JORGE CELIS ARELLANO</v>
          </cell>
          <cell r="S75">
            <v>7852500</v>
          </cell>
          <cell r="T75" t="str">
            <v>SI</v>
          </cell>
          <cell r="U75" t="str">
            <v>INCOMPLETO</v>
          </cell>
          <cell r="V75">
            <v>0</v>
          </cell>
          <cell r="W75">
            <v>0</v>
          </cell>
          <cell r="X75">
            <v>8000000</v>
          </cell>
          <cell r="Y75" t="str">
            <v>JORGE ESCALONA</v>
          </cell>
          <cell r="Z75" t="str">
            <v>Reducir los indices de delincuencia, victimización y minimizar los factores de riesgo en la población de esta junta de vecinos, a través de la instalación de un sistema autónomo de cámaras de televigilancia vecinal. 15 CÁMARAS</v>
          </cell>
          <cell r="AA75">
            <v>0.78</v>
          </cell>
          <cell r="AB75">
            <v>0</v>
          </cell>
          <cell r="AC75" t="str">
            <v>NO HAY INFORMACIÓN DE RENDICIÓN</v>
          </cell>
          <cell r="AD75">
            <v>75</v>
          </cell>
          <cell r="AE75">
            <v>100</v>
          </cell>
          <cell r="AF75">
            <v>100</v>
          </cell>
          <cell r="AG75">
            <v>0.09</v>
          </cell>
          <cell r="AH75">
            <v>100</v>
          </cell>
          <cell r="AI75">
            <v>100</v>
          </cell>
          <cell r="AJ75">
            <v>0.1</v>
          </cell>
          <cell r="AK75">
            <v>75</v>
          </cell>
          <cell r="AL75">
            <v>100</v>
          </cell>
          <cell r="AM75">
            <v>70</v>
          </cell>
          <cell r="AN75">
            <v>0.20250000000000001</v>
          </cell>
          <cell r="AO75">
            <v>70</v>
          </cell>
          <cell r="AP75">
            <v>0.17499999999999999</v>
          </cell>
          <cell r="AQ75">
            <v>75</v>
          </cell>
          <cell r="AR75">
            <v>3.7499999999999999E-2</v>
          </cell>
          <cell r="AS75">
            <v>50</v>
          </cell>
          <cell r="AT75">
            <v>2.5000000000000001E-2</v>
          </cell>
          <cell r="AU75">
            <v>100</v>
          </cell>
          <cell r="AV75">
            <v>0.05</v>
          </cell>
          <cell r="AW75">
            <v>100</v>
          </cell>
          <cell r="AX75">
            <v>0.1</v>
          </cell>
          <cell r="AY75">
            <v>0</v>
          </cell>
          <cell r="AZ75">
            <v>0</v>
          </cell>
          <cell r="BA75" t="str">
            <v xml:space="preserve">1. DE ADJUDICAR DEBE INCORPORAR PANTALLA O MONITOR DE LAS CAMARAS, LA CUAL DEBE QUEDAR EN PROPIEDAD DE LA INSTITUCIÓN.  
</v>
          </cell>
          <cell r="BB75">
            <v>0.78</v>
          </cell>
        </row>
        <row r="76">
          <cell r="B76">
            <v>91</v>
          </cell>
          <cell r="C76" t="str">
            <v>CAMARAS ISABEL ALLENDE</v>
          </cell>
          <cell r="D76" t="str">
            <v>JUNTA DE VECINOS ISABEL ALLENDE</v>
          </cell>
          <cell r="E76" t="str">
            <v>65.085.969-3</v>
          </cell>
          <cell r="F76">
            <v>8000000</v>
          </cell>
          <cell r="G76" t="str">
            <v>ANEXO 23 SIN REQUERIMIENTOS TECNICOS PERTENECIENTES A ALTO HOSPICIO</v>
          </cell>
          <cell r="H76" t="str">
            <v>IQUIQUE</v>
          </cell>
          <cell r="I76" t="str">
            <v>NUEVO</v>
          </cell>
          <cell r="J76" t="str">
            <v>SITUACIONAL</v>
          </cell>
          <cell r="K76" t="str">
            <v>CAMARAS</v>
          </cell>
          <cell r="L76">
            <v>0</v>
          </cell>
          <cell r="M76">
            <v>6</v>
          </cell>
          <cell r="N76" t="str">
            <v>NOVELIA MORA FLORES</v>
          </cell>
          <cell r="O76" t="str">
            <v>11.816.257-9</v>
          </cell>
          <cell r="P76">
            <v>0</v>
          </cell>
          <cell r="Q76" t="str">
            <v>LIDESEM LTDA</v>
          </cell>
          <cell r="R76" t="str">
            <v>JORGE CELIS ARELLANO</v>
          </cell>
          <cell r="S76">
            <v>7852500</v>
          </cell>
          <cell r="T76" t="str">
            <v>SI</v>
          </cell>
          <cell r="U76" t="str">
            <v>INCOMPLETO</v>
          </cell>
          <cell r="V76">
            <v>0</v>
          </cell>
          <cell r="W76">
            <v>0</v>
          </cell>
          <cell r="X76">
            <v>8000000</v>
          </cell>
          <cell r="Y76" t="str">
            <v>JORGE ESCALONA</v>
          </cell>
          <cell r="Z76">
            <v>0</v>
          </cell>
          <cell r="AA76">
            <v>0.78</v>
          </cell>
          <cell r="AB76">
            <v>0</v>
          </cell>
          <cell r="AC76" t="str">
            <v>NO HAY INFORMACIÓN DE RENDICIÓN</v>
          </cell>
          <cell r="AD76">
            <v>75</v>
          </cell>
          <cell r="AE76">
            <v>100</v>
          </cell>
          <cell r="AF76">
            <v>100</v>
          </cell>
          <cell r="AG76">
            <v>0.09</v>
          </cell>
          <cell r="AH76">
            <v>100</v>
          </cell>
          <cell r="AI76">
            <v>100</v>
          </cell>
          <cell r="AJ76">
            <v>0.1</v>
          </cell>
          <cell r="AK76">
            <v>75</v>
          </cell>
          <cell r="AL76">
            <v>100</v>
          </cell>
          <cell r="AM76">
            <v>70</v>
          </cell>
          <cell r="AN76">
            <v>0.20250000000000001</v>
          </cell>
          <cell r="AO76">
            <v>70</v>
          </cell>
          <cell r="AP76">
            <v>0.17499999999999999</v>
          </cell>
          <cell r="AQ76">
            <v>75</v>
          </cell>
          <cell r="AR76">
            <v>3.7499999999999999E-2</v>
          </cell>
          <cell r="AS76">
            <v>50</v>
          </cell>
          <cell r="AT76">
            <v>2.5000000000000001E-2</v>
          </cell>
          <cell r="AU76">
            <v>100</v>
          </cell>
          <cell r="AV76">
            <v>0.05</v>
          </cell>
          <cell r="AW76">
            <v>100</v>
          </cell>
          <cell r="AX76">
            <v>0.1</v>
          </cell>
          <cell r="AY76">
            <v>0</v>
          </cell>
          <cell r="AZ76">
            <v>0</v>
          </cell>
          <cell r="BA76" t="str">
            <v xml:space="preserve">1. DE ADJUDICAR DEBE INCORPORAR PANTALLA O MONITOR DE LAS CAMARAS, LA CUAL DEBE QUEDAR EN PROPIEDAD DE LA INSTITUCIÓN.  
</v>
          </cell>
          <cell r="BB76">
            <v>0.78</v>
          </cell>
        </row>
        <row r="77">
          <cell r="B77">
            <v>92</v>
          </cell>
          <cell r="C77" t="str">
            <v>LUMINARIAS UNION EL MORRO</v>
          </cell>
          <cell r="D77" t="str">
            <v>CLUB DEPORTIVO UNION MORRO</v>
          </cell>
          <cell r="E77" t="str">
            <v>74.123.900-0</v>
          </cell>
          <cell r="F77">
            <v>20000000</v>
          </cell>
          <cell r="G77" t="str">
            <v>CHEQUEAR CALCULO LUMINICO</v>
          </cell>
          <cell r="H77">
            <v>0</v>
          </cell>
          <cell r="I77" t="str">
            <v>NUEVO</v>
          </cell>
          <cell r="J77" t="str">
            <v>SITUACIONAL</v>
          </cell>
          <cell r="K77" t="str">
            <v>ILUMINACIÓN</v>
          </cell>
          <cell r="L77">
            <v>0</v>
          </cell>
          <cell r="M77" t="str">
            <v>INGRESAR SOLO NUMERO DE CANTIDAD DE MESES A EJECUTAR</v>
          </cell>
          <cell r="N77" t="str">
            <v xml:space="preserve">RODRIGO ARTURO MALAGARRIGA RODRIGUEZ </v>
          </cell>
          <cell r="O77" t="str">
            <v>10.883.654-7</v>
          </cell>
          <cell r="P77">
            <v>0</v>
          </cell>
          <cell r="Q77" t="str">
            <v>LINK SUR</v>
          </cell>
          <cell r="R77" t="str">
            <v>CRISTIAN</v>
          </cell>
          <cell r="S77">
            <v>19932500</v>
          </cell>
          <cell r="T77" t="str">
            <v>SI</v>
          </cell>
          <cell r="U77">
            <v>0</v>
          </cell>
          <cell r="V77">
            <v>0</v>
          </cell>
          <cell r="W77">
            <v>0</v>
          </cell>
          <cell r="X77">
            <v>0</v>
          </cell>
          <cell r="Y77" t="str">
            <v>RENE LAMBERT</v>
          </cell>
          <cell r="Z77">
            <v>0</v>
          </cell>
          <cell r="AA77">
            <v>0.59350000000000003</v>
          </cell>
          <cell r="AB77">
            <v>0</v>
          </cell>
          <cell r="AC77" t="str">
            <v>NO HAY INFORMACIÓN DE RENDICIÓN</v>
          </cell>
          <cell r="AD77">
            <v>0</v>
          </cell>
          <cell r="AE77">
            <v>40</v>
          </cell>
          <cell r="AF77">
            <v>100</v>
          </cell>
          <cell r="AG77">
            <v>3.6000000000000004E-2</v>
          </cell>
          <cell r="AH77">
            <v>0</v>
          </cell>
          <cell r="AI77">
            <v>50</v>
          </cell>
          <cell r="AJ77">
            <v>0.02</v>
          </cell>
          <cell r="AK77">
            <v>75</v>
          </cell>
          <cell r="AL77">
            <v>70</v>
          </cell>
          <cell r="AM77">
            <v>30</v>
          </cell>
          <cell r="AN77">
            <v>0.15</v>
          </cell>
          <cell r="AO77">
            <v>70</v>
          </cell>
          <cell r="AP77">
            <v>0.17499999999999999</v>
          </cell>
          <cell r="AQ77">
            <v>75</v>
          </cell>
          <cell r="AR77">
            <v>3.7499999999999999E-2</v>
          </cell>
          <cell r="AS77">
            <v>50</v>
          </cell>
          <cell r="AT77">
            <v>2.5000000000000001E-2</v>
          </cell>
          <cell r="AU77">
            <v>100</v>
          </cell>
          <cell r="AV77">
            <v>0.05</v>
          </cell>
          <cell r="AW77">
            <v>100</v>
          </cell>
          <cell r="AX77">
            <v>0.1</v>
          </cell>
          <cell r="AY77">
            <v>0</v>
          </cell>
          <cell r="AZ77">
            <v>0</v>
          </cell>
          <cell r="BA77"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BB77">
            <v>0.59350000000000003</v>
          </cell>
        </row>
        <row r="78">
          <cell r="B78">
            <v>93</v>
          </cell>
          <cell r="C78" t="str">
            <v>LUMINARIAS LIDERES</v>
          </cell>
          <cell r="D78" t="str">
            <v>CENTRO CULTURAL LIDERES</v>
          </cell>
          <cell r="E78" t="str">
            <v>65.062.725-3</v>
          </cell>
          <cell r="F78">
            <v>20000000</v>
          </cell>
          <cell r="G78" t="str">
            <v>CHEQUEAR CALCULO LUMINICO</v>
          </cell>
          <cell r="H78">
            <v>0</v>
          </cell>
          <cell r="I78" t="str">
            <v>NUEVO</v>
          </cell>
          <cell r="J78" t="str">
            <v>SITUACIONAL</v>
          </cell>
          <cell r="K78" t="str">
            <v>ILUMINACIÓN</v>
          </cell>
          <cell r="L78">
            <v>0</v>
          </cell>
          <cell r="M78" t="str">
            <v>INGRESAR SOLO NUMERO DE CANTIDAD DE MESES A EJECUTAR</v>
          </cell>
          <cell r="N78" t="str">
            <v>DORIS ESTER CASTRO GODOY</v>
          </cell>
          <cell r="O78" t="str">
            <v>13.776.784-8</v>
          </cell>
          <cell r="P78">
            <v>0</v>
          </cell>
          <cell r="Q78" t="str">
            <v>LINK SUR</v>
          </cell>
          <cell r="R78" t="str">
            <v>CRISTIAN</v>
          </cell>
          <cell r="S78">
            <v>19932500</v>
          </cell>
          <cell r="T78" t="str">
            <v>SI</v>
          </cell>
          <cell r="U78">
            <v>0</v>
          </cell>
          <cell r="V78">
            <v>0</v>
          </cell>
          <cell r="W78">
            <v>0</v>
          </cell>
          <cell r="X78">
            <v>0</v>
          </cell>
          <cell r="Y78" t="str">
            <v>RENE LAMBERT</v>
          </cell>
          <cell r="Z78">
            <v>0</v>
          </cell>
          <cell r="AA78">
            <v>0.59850000000000003</v>
          </cell>
          <cell r="AB78">
            <v>0</v>
          </cell>
          <cell r="AC78" t="str">
            <v>NO HAY INFORMACIÓN DE RENDICIÓN</v>
          </cell>
          <cell r="AD78">
            <v>0</v>
          </cell>
          <cell r="AE78">
            <v>40</v>
          </cell>
          <cell r="AF78">
            <v>100</v>
          </cell>
          <cell r="AG78">
            <v>3.6000000000000004E-2</v>
          </cell>
          <cell r="AH78">
            <v>0</v>
          </cell>
          <cell r="AI78">
            <v>50</v>
          </cell>
          <cell r="AJ78">
            <v>0.02</v>
          </cell>
          <cell r="AK78">
            <v>75</v>
          </cell>
          <cell r="AL78">
            <v>70</v>
          </cell>
          <cell r="AM78">
            <v>70</v>
          </cell>
          <cell r="AN78">
            <v>0.18</v>
          </cell>
          <cell r="AO78">
            <v>100</v>
          </cell>
          <cell r="AP78">
            <v>0.25</v>
          </cell>
          <cell r="AQ78">
            <v>75</v>
          </cell>
          <cell r="AR78">
            <v>3.7499999999999999E-2</v>
          </cell>
          <cell r="AS78">
            <v>50</v>
          </cell>
          <cell r="AT78">
            <v>2.5000000000000001E-2</v>
          </cell>
          <cell r="AU78">
            <v>100</v>
          </cell>
          <cell r="AV78">
            <v>0.05</v>
          </cell>
          <cell r="AW78">
            <v>0</v>
          </cell>
          <cell r="AX78">
            <v>0</v>
          </cell>
          <cell r="AY78">
            <v>0</v>
          </cell>
          <cell r="AZ78">
            <v>0</v>
          </cell>
          <cell r="BA78"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BB78">
            <v>0.59850000000000003</v>
          </cell>
        </row>
        <row r="79">
          <cell r="B79">
            <v>94</v>
          </cell>
          <cell r="C79" t="str">
            <v>CON LA ILUMINACIÓN SOLAR ME SIENTO MAS SEGURO</v>
          </cell>
          <cell r="D79" t="str">
            <v>JUNTA VECINAL VILLA PUCHULDIZA</v>
          </cell>
          <cell r="E79" t="str">
            <v>65.016.178-5</v>
          </cell>
          <cell r="F79">
            <v>19929261</v>
          </cell>
          <cell r="G79" t="str">
            <v>CHEQUEAR CALCULO LUMINICO</v>
          </cell>
          <cell r="H79" t="str">
            <v>IQUIQUE</v>
          </cell>
          <cell r="I79" t="str">
            <v>NUEVO</v>
          </cell>
          <cell r="J79" t="str">
            <v>SITUACIONAL</v>
          </cell>
          <cell r="K79" t="str">
            <v>ILUMINACIÓN</v>
          </cell>
          <cell r="L79">
            <v>0</v>
          </cell>
          <cell r="M79" t="str">
            <v>INGRESAR SOLO NUMERO DE CANTIDAD DE MESES A EJECUTAR</v>
          </cell>
          <cell r="N79" t="str">
            <v>ARMANDO JESUS NAVARRO VIDAL</v>
          </cell>
          <cell r="O79" t="str">
            <v>7.194.108-6</v>
          </cell>
          <cell r="P79">
            <v>0</v>
          </cell>
          <cell r="Q79" t="str">
            <v>NORTE SOLAR LED EIRL</v>
          </cell>
          <cell r="R79" t="str">
            <v>PATRICIO TRUJILLO SACCO</v>
          </cell>
          <cell r="S79">
            <v>19460011</v>
          </cell>
          <cell r="T79" t="str">
            <v>SI</v>
          </cell>
          <cell r="U79">
            <v>0</v>
          </cell>
          <cell r="V79">
            <v>0</v>
          </cell>
          <cell r="W79">
            <v>0</v>
          </cell>
          <cell r="X79">
            <v>0</v>
          </cell>
          <cell r="Y79" t="str">
            <v>MIGUEL REBORIDO</v>
          </cell>
          <cell r="Z79" t="str">
            <v>INSTALACION DE LUMINARIAS SOLARES EN EL SECTOR DE LA JUNTA DE VECINOS VILLA PUCHULDIZA</v>
          </cell>
          <cell r="AA79">
            <v>0.60650000000000004</v>
          </cell>
          <cell r="AB79">
            <v>0</v>
          </cell>
          <cell r="AC79" t="str">
            <v>NO HAY INFORMACIÓN DE RENDICIÓN</v>
          </cell>
          <cell r="AD79">
            <v>50</v>
          </cell>
          <cell r="AE79">
            <v>60</v>
          </cell>
          <cell r="AF79">
            <v>100</v>
          </cell>
          <cell r="AG79">
            <v>6.4000000000000001E-2</v>
          </cell>
          <cell r="AH79">
            <v>75</v>
          </cell>
          <cell r="AI79">
            <v>75</v>
          </cell>
          <cell r="AJ79">
            <v>7.4999999999999997E-2</v>
          </cell>
          <cell r="AK79">
            <v>75</v>
          </cell>
          <cell r="AL79">
            <v>70</v>
          </cell>
          <cell r="AM79">
            <v>70</v>
          </cell>
          <cell r="AN79">
            <v>0.18</v>
          </cell>
          <cell r="AO79">
            <v>70</v>
          </cell>
          <cell r="AP79">
            <v>0.17499999999999999</v>
          </cell>
          <cell r="AQ79">
            <v>75</v>
          </cell>
          <cell r="AR79">
            <v>3.7499999999999999E-2</v>
          </cell>
          <cell r="AS79">
            <v>50</v>
          </cell>
          <cell r="AT79">
            <v>2.5000000000000001E-2</v>
          </cell>
          <cell r="AU79">
            <v>100</v>
          </cell>
          <cell r="AV79">
            <v>0.05</v>
          </cell>
          <cell r="AW79">
            <v>0</v>
          </cell>
          <cell r="AX79">
            <v>0</v>
          </cell>
          <cell r="AY79">
            <v>0</v>
          </cell>
          <cell r="AZ79">
            <v>0</v>
          </cell>
          <cell r="BA79"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BB79">
            <v>0.60650000000000004</v>
          </cell>
        </row>
        <row r="80">
          <cell r="B80">
            <v>95</v>
          </cell>
          <cell r="C80" t="str">
            <v>CAMARAS DE VIGILANCIA OLIVOS</v>
          </cell>
          <cell r="D80" t="str">
            <v>UNION COMUNAL OLIVOS DEL DESIERTO</v>
          </cell>
          <cell r="E80" t="str">
            <v>65.116.713-2</v>
          </cell>
          <cell r="F80">
            <v>8000000</v>
          </cell>
          <cell r="G80" t="str">
            <v>ANEXO 23 SIN REQUERIMIENTOS TECNICOS PERTENECIENTES A ALTO HOSPICIO</v>
          </cell>
          <cell r="H80" t="str">
            <v>IQUIQUE</v>
          </cell>
          <cell r="I80" t="str">
            <v>NUEVO</v>
          </cell>
          <cell r="J80" t="str">
            <v>SITUACIONAL</v>
          </cell>
          <cell r="K80" t="str">
            <v>CAMARAS</v>
          </cell>
          <cell r="L80">
            <v>0</v>
          </cell>
          <cell r="M80">
            <v>6</v>
          </cell>
          <cell r="N80" t="str">
            <v>RUTH VILCA VILLANUEVA</v>
          </cell>
          <cell r="O80" t="str">
            <v>14.685.936-4</v>
          </cell>
          <cell r="P80">
            <v>0</v>
          </cell>
          <cell r="Q80" t="str">
            <v>LIDESEM LTDA</v>
          </cell>
          <cell r="R80" t="str">
            <v>JORGE CELIS ARELLANO</v>
          </cell>
          <cell r="S80">
            <v>7852500</v>
          </cell>
          <cell r="T80" t="str">
            <v>SI</v>
          </cell>
          <cell r="U80" t="str">
            <v>INCOMPLETO</v>
          </cell>
          <cell r="V80">
            <v>0</v>
          </cell>
          <cell r="W80">
            <v>0</v>
          </cell>
          <cell r="X80">
            <v>8000000</v>
          </cell>
          <cell r="Y80" t="str">
            <v>JORGE ESCALONA</v>
          </cell>
          <cell r="Z80" t="str">
            <v>Reducir los indices de delincuencia, victimización y minimizar los factores de riesgo en la población de esta junta de vecinos, a través de la instalación de un sistema autónomo de cámaras de televigilancia vecinal. 15 CÁMARAS</v>
          </cell>
          <cell r="AA80">
            <v>0.78</v>
          </cell>
          <cell r="AB80">
            <v>0</v>
          </cell>
          <cell r="AC80" t="str">
            <v>NO HAY INFORMACIÓN DE RENDICIÓN</v>
          </cell>
          <cell r="AD80">
            <v>75</v>
          </cell>
          <cell r="AE80">
            <v>100</v>
          </cell>
          <cell r="AF80">
            <v>100</v>
          </cell>
          <cell r="AG80">
            <v>0.09</v>
          </cell>
          <cell r="AH80">
            <v>100</v>
          </cell>
          <cell r="AI80">
            <v>100</v>
          </cell>
          <cell r="AJ80">
            <v>0.1</v>
          </cell>
          <cell r="AK80">
            <v>75</v>
          </cell>
          <cell r="AL80">
            <v>100</v>
          </cell>
          <cell r="AM80">
            <v>70</v>
          </cell>
          <cell r="AN80">
            <v>0.20250000000000001</v>
          </cell>
          <cell r="AO80">
            <v>70</v>
          </cell>
          <cell r="AP80">
            <v>0.17499999999999999</v>
          </cell>
          <cell r="AQ80">
            <v>75</v>
          </cell>
          <cell r="AR80">
            <v>3.7499999999999999E-2</v>
          </cell>
          <cell r="AS80">
            <v>50</v>
          </cell>
          <cell r="AT80">
            <v>2.5000000000000001E-2</v>
          </cell>
          <cell r="AU80">
            <v>100</v>
          </cell>
          <cell r="AV80">
            <v>0.05</v>
          </cell>
          <cell r="AW80">
            <v>100</v>
          </cell>
          <cell r="AX80">
            <v>0.1</v>
          </cell>
          <cell r="AY80">
            <v>0</v>
          </cell>
          <cell r="AZ80">
            <v>0</v>
          </cell>
          <cell r="BA80" t="str">
            <v xml:space="preserve">1. DE ADJUDICAR DEBE INCORPORAR PANTALLA O MONITOR DE LAS CAMARAS, LA CUAL DEBE QUEDAR EN PROPIEDAD DE LA INSTITUCIÓN.  
</v>
          </cell>
          <cell r="BB80">
            <v>0.78</v>
          </cell>
        </row>
        <row r="81">
          <cell r="B81">
            <v>97</v>
          </cell>
          <cell r="C81" t="str">
            <v>LUMINARIAS PAZ Y AMOR</v>
          </cell>
          <cell r="D81" t="str">
            <v>CLUB ADULTO MAYOR PAZ Y AMOR EL MORRO</v>
          </cell>
          <cell r="E81" t="str">
            <v>65.402.360-3</v>
          </cell>
          <cell r="F81">
            <v>20000000</v>
          </cell>
          <cell r="G81" t="str">
            <v>CHEQUEAR CALCULO LUMINICO</v>
          </cell>
          <cell r="H81">
            <v>0</v>
          </cell>
          <cell r="I81" t="str">
            <v>NUEVO</v>
          </cell>
          <cell r="J81" t="str">
            <v>SITUACIONAL</v>
          </cell>
          <cell r="K81" t="str">
            <v>ILUMINACIÓN</v>
          </cell>
          <cell r="L81">
            <v>0</v>
          </cell>
          <cell r="M81" t="str">
            <v>INGRESAR SOLO NUMERO DE CANTIDAD DE MESES A EJECUTAR</v>
          </cell>
          <cell r="N81" t="str">
            <v>BERTA ANGELICA ARAYA DIAZ</v>
          </cell>
          <cell r="O81" t="str">
            <v>1.317.188-2</v>
          </cell>
          <cell r="P81">
            <v>0</v>
          </cell>
          <cell r="Q81" t="str">
            <v>LINK SUR</v>
          </cell>
          <cell r="R81" t="str">
            <v>CRISTIAN</v>
          </cell>
          <cell r="S81">
            <v>19932500</v>
          </cell>
          <cell r="T81" t="str">
            <v>SI</v>
          </cell>
          <cell r="U81">
            <v>0</v>
          </cell>
          <cell r="V81">
            <v>0</v>
          </cell>
          <cell r="W81">
            <v>0</v>
          </cell>
          <cell r="X81">
            <v>0</v>
          </cell>
          <cell r="Y81" t="str">
            <v>RENE LAMBERT</v>
          </cell>
          <cell r="Z81">
            <v>0</v>
          </cell>
          <cell r="AA81">
            <v>0.52849999999999997</v>
          </cell>
          <cell r="AB81">
            <v>-7</v>
          </cell>
          <cell r="AC81" t="str">
            <v>NO CUMPLE CON RENDICIÓN</v>
          </cell>
          <cell r="AD81">
            <v>0</v>
          </cell>
          <cell r="AE81">
            <v>40</v>
          </cell>
          <cell r="AF81">
            <v>100</v>
          </cell>
          <cell r="AG81">
            <v>3.6000000000000004E-2</v>
          </cell>
          <cell r="AH81">
            <v>0</v>
          </cell>
          <cell r="AI81">
            <v>50</v>
          </cell>
          <cell r="AJ81">
            <v>0.02</v>
          </cell>
          <cell r="AK81">
            <v>75</v>
          </cell>
          <cell r="AL81">
            <v>70</v>
          </cell>
          <cell r="AM81">
            <v>70</v>
          </cell>
          <cell r="AN81">
            <v>0.18</v>
          </cell>
          <cell r="AO81">
            <v>100</v>
          </cell>
          <cell r="AP81">
            <v>0.25</v>
          </cell>
          <cell r="AQ81">
            <v>75</v>
          </cell>
          <cell r="AR81">
            <v>3.7499999999999999E-2</v>
          </cell>
          <cell r="AS81">
            <v>50</v>
          </cell>
          <cell r="AT81">
            <v>2.5000000000000001E-2</v>
          </cell>
          <cell r="AU81">
            <v>100</v>
          </cell>
          <cell r="AV81">
            <v>0.05</v>
          </cell>
          <cell r="AW81">
            <v>0</v>
          </cell>
          <cell r="AX81">
            <v>0</v>
          </cell>
          <cell r="AY81">
            <v>0</v>
          </cell>
          <cell r="AZ81">
            <v>0</v>
          </cell>
          <cell r="BA81"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BB81">
            <v>0.59850000000000003</v>
          </cell>
        </row>
        <row r="82">
          <cell r="B82">
            <v>98</v>
          </cell>
          <cell r="C82" t="str">
            <v>LA VILLA ILUMINADA SE SIENTE MÁS SEGURA</v>
          </cell>
          <cell r="D82" t="str">
            <v>JUNTA DE VECINOS N61 VILLA ALTOS DEL PACIFICO</v>
          </cell>
          <cell r="E82" t="str">
            <v>65.083.647-2</v>
          </cell>
          <cell r="F82">
            <v>19929261</v>
          </cell>
          <cell r="G82" t="str">
            <v>CHEQUEAR CALCULO LUMINICO</v>
          </cell>
          <cell r="H82" t="str">
            <v>IQUIQUE</v>
          </cell>
          <cell r="I82" t="str">
            <v>NUEVO</v>
          </cell>
          <cell r="J82" t="str">
            <v>SITUACIONAL</v>
          </cell>
          <cell r="K82" t="str">
            <v>ILUMINACIÓN</v>
          </cell>
          <cell r="L82">
            <v>0</v>
          </cell>
          <cell r="M82" t="str">
            <v>INGRESAR SOLO NUMERO DE CANTIDAD DE MESES A EJECUTAR</v>
          </cell>
          <cell r="N82" t="str">
            <v>SARA DEL CARMEN PIZARRO NOEL</v>
          </cell>
          <cell r="O82" t="str">
            <v>10.092.088-3</v>
          </cell>
          <cell r="P82">
            <v>0</v>
          </cell>
          <cell r="Q82" t="str">
            <v>CHINA LED</v>
          </cell>
          <cell r="R82" t="str">
            <v>KAIMIN EUGENIO CHIA BEAS</v>
          </cell>
          <cell r="S82">
            <v>19550000</v>
          </cell>
          <cell r="T82" t="str">
            <v>SI</v>
          </cell>
          <cell r="U82" t="str">
            <v>NO</v>
          </cell>
          <cell r="V82" t="str">
            <v>INSTITUCIÓN</v>
          </cell>
          <cell r="W82">
            <v>0</v>
          </cell>
          <cell r="X82">
            <v>19929261</v>
          </cell>
          <cell r="Y82" t="str">
            <v>MIGUEL REBORIDO</v>
          </cell>
          <cell r="Z82" t="str">
            <v>MEJORAR LA ILUMINACION DEL ENTORNO DE LA JUNTA DE VECINOS N°61 VILLA ALTOS DEL PACIFICO, MEDIANTE LA INSTALACION DE LUMINARIAS FOTOVOLTAICAS SOLARES</v>
          </cell>
          <cell r="AA82">
            <v>0.71450000000000002</v>
          </cell>
          <cell r="AB82">
            <v>0</v>
          </cell>
          <cell r="AC82" t="str">
            <v>NO HAY INFORMACIÓN DE RENDICIÓN</v>
          </cell>
          <cell r="AD82">
            <v>50</v>
          </cell>
          <cell r="AE82">
            <v>80</v>
          </cell>
          <cell r="AF82">
            <v>100</v>
          </cell>
          <cell r="AG82">
            <v>7.2000000000000008E-2</v>
          </cell>
          <cell r="AH82">
            <v>75</v>
          </cell>
          <cell r="AI82">
            <v>75</v>
          </cell>
          <cell r="AJ82">
            <v>7.4999999999999997E-2</v>
          </cell>
          <cell r="AK82">
            <v>75</v>
          </cell>
          <cell r="AL82">
            <v>70</v>
          </cell>
          <cell r="AM82">
            <v>70</v>
          </cell>
          <cell r="AN82">
            <v>0.18</v>
          </cell>
          <cell r="AO82">
            <v>70</v>
          </cell>
          <cell r="AP82">
            <v>0.17499999999999999</v>
          </cell>
          <cell r="AQ82">
            <v>75</v>
          </cell>
          <cell r="AR82">
            <v>3.7499999999999999E-2</v>
          </cell>
          <cell r="AS82">
            <v>50</v>
          </cell>
          <cell r="AT82">
            <v>2.5000000000000001E-2</v>
          </cell>
          <cell r="AU82">
            <v>100</v>
          </cell>
          <cell r="AV82">
            <v>0.05</v>
          </cell>
          <cell r="AW82">
            <v>100</v>
          </cell>
          <cell r="AX82">
            <v>0.1</v>
          </cell>
          <cell r="AY82">
            <v>0</v>
          </cell>
          <cell r="AZ82">
            <v>0</v>
          </cell>
          <cell r="BA82"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BB82">
            <v>0.71450000000000002</v>
          </cell>
        </row>
        <row r="83">
          <cell r="B83">
            <v>99</v>
          </cell>
          <cell r="C83" t="str">
            <v>ILUMINANDO EL ENTORNO DE NUESTRO CESFAM CIRUJANO GUZMAN</v>
          </cell>
          <cell r="D83" t="str">
            <v>CONSEJO LOCAL DE SALUD CESFAM CIRUJANO GUZMAN</v>
          </cell>
          <cell r="E83" t="str">
            <v>65.234.790-8</v>
          </cell>
          <cell r="F83">
            <v>19929261</v>
          </cell>
          <cell r="G83" t="str">
            <v>CHEQUEAR CALCULO LUMINICO</v>
          </cell>
          <cell r="H83" t="str">
            <v>IQUIQUE</v>
          </cell>
          <cell r="I83" t="str">
            <v>NUEVO</v>
          </cell>
          <cell r="J83" t="str">
            <v>SITUACIONAL</v>
          </cell>
          <cell r="K83" t="str">
            <v>ILUMINACIÓN</v>
          </cell>
          <cell r="L83">
            <v>0</v>
          </cell>
          <cell r="M83" t="str">
            <v>INGRESAR SOLO NUMERO DE CANTIDAD DE MESES A EJECUTAR</v>
          </cell>
          <cell r="N83" t="str">
            <v>GLADYS OYANEDER GONZALES</v>
          </cell>
          <cell r="O83" t="str">
            <v>5.111.401-9</v>
          </cell>
          <cell r="P83">
            <v>0</v>
          </cell>
          <cell r="Q83" t="str">
            <v>PROILED</v>
          </cell>
          <cell r="R83" t="str">
            <v>JUAN PABLO VIRGILIO</v>
          </cell>
          <cell r="S83">
            <v>19929261</v>
          </cell>
          <cell r="T83" t="str">
            <v>SI</v>
          </cell>
          <cell r="U83">
            <v>0</v>
          </cell>
          <cell r="V83">
            <v>0</v>
          </cell>
          <cell r="W83">
            <v>0</v>
          </cell>
          <cell r="X83">
            <v>0</v>
          </cell>
          <cell r="Y83" t="str">
            <v>MIGUEL REBORIDO</v>
          </cell>
          <cell r="Z83" t="str">
            <v>MEJORAR LA ILUMINACION DEL ENTORNO DEL CESFAM CIRUJANO GUZMAN MEDIANTE LA INSTALACION DE LUMINARIAS SOLARES</v>
          </cell>
          <cell r="AA83">
            <v>0.61750000000000005</v>
          </cell>
          <cell r="AB83">
            <v>0</v>
          </cell>
          <cell r="AC83" t="str">
            <v>NO HAY INFORMACIÓN DE RENDICIÓN</v>
          </cell>
          <cell r="AD83">
            <v>0</v>
          </cell>
          <cell r="AE83">
            <v>60</v>
          </cell>
          <cell r="AF83">
            <v>30</v>
          </cell>
          <cell r="AG83">
            <v>3.0000000000000006E-2</v>
          </cell>
          <cell r="AH83">
            <v>50</v>
          </cell>
          <cell r="AI83">
            <v>50</v>
          </cell>
          <cell r="AJ83">
            <v>0.05</v>
          </cell>
          <cell r="AK83">
            <v>75</v>
          </cell>
          <cell r="AL83">
            <v>70</v>
          </cell>
          <cell r="AM83">
            <v>30</v>
          </cell>
          <cell r="AN83">
            <v>0.15</v>
          </cell>
          <cell r="AO83">
            <v>70</v>
          </cell>
          <cell r="AP83">
            <v>0.17499999999999999</v>
          </cell>
          <cell r="AQ83">
            <v>75</v>
          </cell>
          <cell r="AR83">
            <v>3.7499999999999999E-2</v>
          </cell>
          <cell r="AS83">
            <v>50</v>
          </cell>
          <cell r="AT83">
            <v>2.5000000000000001E-2</v>
          </cell>
          <cell r="AU83">
            <v>100</v>
          </cell>
          <cell r="AV83">
            <v>0.05</v>
          </cell>
          <cell r="AW83">
            <v>100</v>
          </cell>
          <cell r="AX83">
            <v>0.1</v>
          </cell>
          <cell r="AY83">
            <v>0</v>
          </cell>
          <cell r="AZ83">
            <v>0</v>
          </cell>
          <cell r="BA83"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BB83">
            <v>0.61750000000000005</v>
          </cell>
        </row>
        <row r="84">
          <cell r="B84">
            <v>100</v>
          </cell>
          <cell r="C84" t="str">
            <v>ILUMINAMOS PARA PROTEGER LOS VECINOS DEL SECTOR Y NUESTRA CORPORACIÓN HIJOS DE IQUIQUE</v>
          </cell>
          <cell r="D84" t="str">
            <v>CORPORACION HIJOS DE IQUIQUE</v>
          </cell>
          <cell r="E84" t="str">
            <v>65.236.980-4</v>
          </cell>
          <cell r="F84">
            <v>9400000</v>
          </cell>
          <cell r="G84" t="str">
            <v>CHEQUEAR CALCULO LUMINICO</v>
          </cell>
          <cell r="H84" t="str">
            <v>IQUIQUE</v>
          </cell>
          <cell r="I84" t="str">
            <v>NUEVO</v>
          </cell>
          <cell r="J84" t="str">
            <v>SITUACIONAL</v>
          </cell>
          <cell r="K84" t="str">
            <v>ILUMINACIÓN</v>
          </cell>
          <cell r="L84">
            <v>0</v>
          </cell>
          <cell r="M84" t="str">
            <v>INGRESAR SOLO NUMERO DE CANTIDAD DE MESES A EJECUTAR</v>
          </cell>
          <cell r="N84" t="str">
            <v>JUANA AMANDA TRONCOSO ROUVES</v>
          </cell>
          <cell r="O84" t="str">
            <v>4.390.643-7</v>
          </cell>
          <cell r="P84">
            <v>0</v>
          </cell>
          <cell r="Q84" t="str">
            <v>SOLAR AVALOS</v>
          </cell>
          <cell r="R84" t="str">
            <v>OSCAR ESTAY AVALOS</v>
          </cell>
          <cell r="S84">
            <v>8800000</v>
          </cell>
          <cell r="T84" t="str">
            <v>SI</v>
          </cell>
          <cell r="U84">
            <v>0</v>
          </cell>
          <cell r="V84">
            <v>0</v>
          </cell>
          <cell r="W84">
            <v>0</v>
          </cell>
          <cell r="X84">
            <v>0</v>
          </cell>
          <cell r="Y84" t="str">
            <v>RENE LAMBERT</v>
          </cell>
          <cell r="Z84">
            <v>0</v>
          </cell>
          <cell r="AA84">
            <v>0.5615</v>
          </cell>
          <cell r="AB84">
            <v>0</v>
          </cell>
          <cell r="AC84" t="str">
            <v>NO HAY INFORMACIÓN DE RENDICIÓN</v>
          </cell>
          <cell r="AD84">
            <v>0</v>
          </cell>
          <cell r="AE84">
            <v>60</v>
          </cell>
          <cell r="AF84">
            <v>100</v>
          </cell>
          <cell r="AG84">
            <v>4.4000000000000004E-2</v>
          </cell>
          <cell r="AH84">
            <v>75</v>
          </cell>
          <cell r="AI84">
            <v>50</v>
          </cell>
          <cell r="AJ84">
            <v>6.5000000000000002E-2</v>
          </cell>
          <cell r="AK84">
            <v>75</v>
          </cell>
          <cell r="AL84">
            <v>70</v>
          </cell>
          <cell r="AM84">
            <v>30</v>
          </cell>
          <cell r="AN84">
            <v>0.15</v>
          </cell>
          <cell r="AO84">
            <v>30</v>
          </cell>
          <cell r="AP84">
            <v>7.4999999999999997E-2</v>
          </cell>
          <cell r="AQ84">
            <v>75</v>
          </cell>
          <cell r="AR84">
            <v>3.7499999999999999E-2</v>
          </cell>
          <cell r="AS84">
            <v>80</v>
          </cell>
          <cell r="AT84">
            <v>0.04</v>
          </cell>
          <cell r="AU84">
            <v>100</v>
          </cell>
          <cell r="AV84">
            <v>0.05</v>
          </cell>
          <cell r="AW84">
            <v>100</v>
          </cell>
          <cell r="AX84">
            <v>0.1</v>
          </cell>
          <cell r="AY84">
            <v>0</v>
          </cell>
          <cell r="AZ84">
            <v>0</v>
          </cell>
          <cell r="BA84"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BB84">
            <v>0.5615</v>
          </cell>
        </row>
        <row r="85">
          <cell r="B85">
            <v>102</v>
          </cell>
          <cell r="C85" t="str">
            <v>ILUMINANDO LOS AZAHARES</v>
          </cell>
          <cell r="D85" t="str">
            <v>CLUB ADULTO MAYOR LOS AZAHARES DE PICA</v>
          </cell>
          <cell r="E85" t="str">
            <v>73.889.200-3</v>
          </cell>
          <cell r="F85">
            <v>18930000</v>
          </cell>
          <cell r="G85" t="str">
            <v>CHEQUEAR CALCULO LUMINICO</v>
          </cell>
          <cell r="H85" t="str">
            <v>TAMARUGAL</v>
          </cell>
          <cell r="I85" t="str">
            <v>NUEVO</v>
          </cell>
          <cell r="J85" t="str">
            <v>SITUACIONAL</v>
          </cell>
          <cell r="K85" t="str">
            <v>ILUMINACIÓN</v>
          </cell>
          <cell r="L85">
            <v>0</v>
          </cell>
          <cell r="M85" t="str">
            <v>INGRESAR SOLO NUMERO DE CANTIDAD DE MESES A EJECUTAR</v>
          </cell>
          <cell r="N85" t="str">
            <v>ISABEL MARIA LEGUIA CASTRO</v>
          </cell>
          <cell r="O85" t="str">
            <v>5.889.016-2</v>
          </cell>
          <cell r="P85">
            <v>0</v>
          </cell>
          <cell r="Q85" t="str">
            <v>PROILED</v>
          </cell>
          <cell r="R85" t="str">
            <v>JUAN PABLO VIRGILIO</v>
          </cell>
          <cell r="S85">
            <v>18000000</v>
          </cell>
          <cell r="T85" t="str">
            <v>SI</v>
          </cell>
          <cell r="U85">
            <v>0</v>
          </cell>
          <cell r="V85">
            <v>0</v>
          </cell>
          <cell r="W85">
            <v>0</v>
          </cell>
          <cell r="X85">
            <v>18380000</v>
          </cell>
          <cell r="Y85" t="str">
            <v>MIGUEL REBORIDO</v>
          </cell>
          <cell r="Z85" t="str">
            <v>DESARROLLO E INSTALACION DE UN SISTEMA DE ILUMINACION SOLAR EN LOS ALREDEDORES DE LA PLAZA 18 DE SEPTIEMBRE EN PICA</v>
          </cell>
          <cell r="AA85">
            <v>0.72899999999999998</v>
          </cell>
          <cell r="AB85">
            <v>0</v>
          </cell>
          <cell r="AC85" t="str">
            <v>NO HAY INFORMACIÓN DE RENDICIÓN</v>
          </cell>
          <cell r="AD85">
            <v>50</v>
          </cell>
          <cell r="AE85">
            <v>60</v>
          </cell>
          <cell r="AF85">
            <v>100</v>
          </cell>
          <cell r="AG85">
            <v>6.4000000000000001E-2</v>
          </cell>
          <cell r="AH85">
            <v>75</v>
          </cell>
          <cell r="AI85">
            <v>75</v>
          </cell>
          <cell r="AJ85">
            <v>7.4999999999999997E-2</v>
          </cell>
          <cell r="AK85">
            <v>75</v>
          </cell>
          <cell r="AL85">
            <v>70</v>
          </cell>
          <cell r="AM85">
            <v>100</v>
          </cell>
          <cell r="AN85">
            <v>0.20250000000000001</v>
          </cell>
          <cell r="AO85">
            <v>70</v>
          </cell>
          <cell r="AP85">
            <v>0.17499999999999999</v>
          </cell>
          <cell r="AQ85">
            <v>75</v>
          </cell>
          <cell r="AR85">
            <v>3.7499999999999999E-2</v>
          </cell>
          <cell r="AS85">
            <v>50</v>
          </cell>
          <cell r="AT85">
            <v>2.5000000000000001E-2</v>
          </cell>
          <cell r="AU85">
            <v>100</v>
          </cell>
          <cell r="AV85">
            <v>0.05</v>
          </cell>
          <cell r="AW85">
            <v>100</v>
          </cell>
          <cell r="AX85">
            <v>0.1</v>
          </cell>
          <cell r="AY85">
            <v>0</v>
          </cell>
          <cell r="AZ85">
            <v>0</v>
          </cell>
          <cell r="BA85"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BB85">
            <v>0.72899999999999998</v>
          </cell>
        </row>
        <row r="86">
          <cell r="B86">
            <v>103</v>
          </cell>
          <cell r="C86" t="str">
            <v>ILUMINACIÓN Y SEGURIDAD PARA RESBALADERO</v>
          </cell>
          <cell r="D86" t="str">
            <v>JUNTA DE VECINOS RESBALADERO</v>
          </cell>
          <cell r="E86" t="str">
            <v>65.032.696-2</v>
          </cell>
          <cell r="F86">
            <v>18930000</v>
          </cell>
          <cell r="G86" t="str">
            <v>CHEQUEAR CALCULO LUMINICO</v>
          </cell>
          <cell r="H86" t="str">
            <v>TAMARUGAL</v>
          </cell>
          <cell r="I86" t="str">
            <v>NUEVO</v>
          </cell>
          <cell r="J86" t="str">
            <v>SITUACIONAL</v>
          </cell>
          <cell r="K86" t="str">
            <v>ILUMINACIÓN</v>
          </cell>
          <cell r="L86">
            <v>0</v>
          </cell>
          <cell r="M86" t="str">
            <v>INGRESAR SOLO NUMERO DE CANTIDAD DE MESES A EJECUTAR</v>
          </cell>
          <cell r="N86" t="str">
            <v>DENNIS MANUEL FARIAS TAPIA</v>
          </cell>
          <cell r="O86" t="str">
            <v>4.875.927-0</v>
          </cell>
          <cell r="P86">
            <v>0</v>
          </cell>
          <cell r="Q86" t="str">
            <v>PROILED</v>
          </cell>
          <cell r="R86" t="str">
            <v>JUAN PABLO VIRGILIO</v>
          </cell>
          <cell r="S86">
            <v>18000000</v>
          </cell>
          <cell r="T86" t="str">
            <v>SI</v>
          </cell>
          <cell r="U86">
            <v>0</v>
          </cell>
          <cell r="V86">
            <v>0</v>
          </cell>
          <cell r="W86">
            <v>0</v>
          </cell>
          <cell r="X86">
            <v>18380000</v>
          </cell>
          <cell r="Y86" t="str">
            <v>MIGUEL REBORIDO</v>
          </cell>
          <cell r="Z86" t="str">
            <v>DESARROLLO E INSTALACION DE UN SISTEMA DE ILUMINACION SOLAR EN LOS ALREDEDORES DE LA COCHA RESBALADERO</v>
          </cell>
          <cell r="AA86">
            <v>0.72899999999999998</v>
          </cell>
          <cell r="AB86">
            <v>0</v>
          </cell>
          <cell r="AC86" t="str">
            <v>NO HAY INFORMACIÓN DE RENDICIÓN</v>
          </cell>
          <cell r="AD86">
            <v>50</v>
          </cell>
          <cell r="AE86">
            <v>60</v>
          </cell>
          <cell r="AF86">
            <v>100</v>
          </cell>
          <cell r="AG86">
            <v>6.4000000000000001E-2</v>
          </cell>
          <cell r="AH86">
            <v>75</v>
          </cell>
          <cell r="AI86">
            <v>75</v>
          </cell>
          <cell r="AJ86">
            <v>7.4999999999999997E-2</v>
          </cell>
          <cell r="AK86">
            <v>75</v>
          </cell>
          <cell r="AL86">
            <v>70</v>
          </cell>
          <cell r="AM86">
            <v>100</v>
          </cell>
          <cell r="AN86">
            <v>0.20250000000000001</v>
          </cell>
          <cell r="AO86">
            <v>70</v>
          </cell>
          <cell r="AP86">
            <v>0.17499999999999999</v>
          </cell>
          <cell r="AQ86">
            <v>75</v>
          </cell>
          <cell r="AR86">
            <v>3.7499999999999999E-2</v>
          </cell>
          <cell r="AS86">
            <v>50</v>
          </cell>
          <cell r="AT86">
            <v>2.5000000000000001E-2</v>
          </cell>
          <cell r="AU86">
            <v>100</v>
          </cell>
          <cell r="AV86">
            <v>0.05</v>
          </cell>
          <cell r="AW86">
            <v>100</v>
          </cell>
          <cell r="AX86">
            <v>0.1</v>
          </cell>
          <cell r="AY86">
            <v>0</v>
          </cell>
          <cell r="AZ86">
            <v>0</v>
          </cell>
          <cell r="BA86"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BB86">
            <v>0.72899999999999998</v>
          </cell>
        </row>
        <row r="87">
          <cell r="B87">
            <v>104</v>
          </cell>
          <cell r="C87" t="str">
            <v>ILUMINEMOS LA SEGURIDAD DE LA JUNTA DE VECINOS PLAYA BRAVA N°14</v>
          </cell>
          <cell r="D87" t="str">
            <v>JUNTA DE VECINOS N 14 PLAYA BRAVA IQUIQUE</v>
          </cell>
          <cell r="E87" t="str">
            <v>74.758.400-1</v>
          </cell>
          <cell r="F87">
            <v>19890000</v>
          </cell>
          <cell r="G87" t="str">
            <v>CHEQUEAR CALCULO LUMINICO</v>
          </cell>
          <cell r="H87" t="str">
            <v>IQUIQUE</v>
          </cell>
          <cell r="I87" t="str">
            <v>NUEVO</v>
          </cell>
          <cell r="J87" t="str">
            <v>SITUACIONAL</v>
          </cell>
          <cell r="K87" t="str">
            <v>ILUMINACIÓN</v>
          </cell>
          <cell r="L87">
            <v>0</v>
          </cell>
          <cell r="M87" t="str">
            <v>INGRESAR SOLO NUMERO DE CANTIDAD DE MESES A EJECUTAR</v>
          </cell>
          <cell r="N87" t="str">
            <v xml:space="preserve">NORMA MIRIAM GOMEZ VERGARA </v>
          </cell>
          <cell r="O87" t="str">
            <v>6.312.114-2</v>
          </cell>
          <cell r="P87">
            <v>0</v>
          </cell>
          <cell r="Q87" t="str">
            <v>PROILED</v>
          </cell>
          <cell r="R87" t="str">
            <v>JUAN PABLO VIRGILIO</v>
          </cell>
          <cell r="S87">
            <v>19060000</v>
          </cell>
          <cell r="T87" t="str">
            <v>SI</v>
          </cell>
          <cell r="U87">
            <v>0</v>
          </cell>
          <cell r="V87">
            <v>0</v>
          </cell>
          <cell r="W87">
            <v>0</v>
          </cell>
          <cell r="X87">
            <v>0</v>
          </cell>
          <cell r="Y87" t="str">
            <v>RENE LAMBERT</v>
          </cell>
          <cell r="Z87">
            <v>0</v>
          </cell>
          <cell r="AA87">
            <v>0.63349999999999995</v>
          </cell>
          <cell r="AB87">
            <v>0</v>
          </cell>
          <cell r="AC87" t="str">
            <v>NO HAY INFORMACIÓN DE RENDICIÓN</v>
          </cell>
          <cell r="AD87">
            <v>0</v>
          </cell>
          <cell r="AE87">
            <v>40</v>
          </cell>
          <cell r="AF87">
            <v>100</v>
          </cell>
          <cell r="AG87">
            <v>3.6000000000000004E-2</v>
          </cell>
          <cell r="AH87">
            <v>0</v>
          </cell>
          <cell r="AI87">
            <v>75</v>
          </cell>
          <cell r="AJ87">
            <v>0.03</v>
          </cell>
          <cell r="AK87">
            <v>75</v>
          </cell>
          <cell r="AL87">
            <v>70</v>
          </cell>
          <cell r="AM87">
            <v>70</v>
          </cell>
          <cell r="AN87">
            <v>0.18</v>
          </cell>
          <cell r="AO87">
            <v>70</v>
          </cell>
          <cell r="AP87">
            <v>0.17499999999999999</v>
          </cell>
          <cell r="AQ87">
            <v>75</v>
          </cell>
          <cell r="AR87">
            <v>3.7499999999999999E-2</v>
          </cell>
          <cell r="AS87">
            <v>50</v>
          </cell>
          <cell r="AT87">
            <v>2.5000000000000001E-2</v>
          </cell>
          <cell r="AU87">
            <v>100</v>
          </cell>
          <cell r="AV87">
            <v>0.05</v>
          </cell>
          <cell r="AW87">
            <v>100</v>
          </cell>
          <cell r="AX87">
            <v>0.1</v>
          </cell>
          <cell r="AY87">
            <v>0</v>
          </cell>
          <cell r="AZ87">
            <v>0</v>
          </cell>
          <cell r="BA87"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BB87">
            <v>0.63349999999999995</v>
          </cell>
        </row>
        <row r="88">
          <cell r="B88">
            <v>105</v>
          </cell>
          <cell r="C88" t="str">
            <v>ILUMINACIÓN Y SEGURIDAD PARA LOS POBLADORES</v>
          </cell>
          <cell r="D88" t="str">
            <v>JUNTA VECINAL N44 CARIQUIMA</v>
          </cell>
          <cell r="E88" t="str">
            <v>65.561.310-2</v>
          </cell>
          <cell r="F88">
            <v>18930000</v>
          </cell>
          <cell r="G88" t="str">
            <v>CHEQUEAR CALCULO LUMINICO</v>
          </cell>
          <cell r="H88" t="str">
            <v>IQUIQUE</v>
          </cell>
          <cell r="I88" t="str">
            <v>NUEVO</v>
          </cell>
          <cell r="J88" t="str">
            <v>SITUACIONAL</v>
          </cell>
          <cell r="K88" t="str">
            <v>ILUMINACIÓN</v>
          </cell>
          <cell r="L88">
            <v>0</v>
          </cell>
          <cell r="M88" t="str">
            <v>INGRESAR SOLO NUMERO DE CANTIDAD DE MESES A EJECUTAR</v>
          </cell>
          <cell r="N88" t="str">
            <v xml:space="preserve">JOSE FELIX VARGAS MONTOYA </v>
          </cell>
          <cell r="O88" t="str">
            <v>9.582.159-7</v>
          </cell>
          <cell r="P88">
            <v>0</v>
          </cell>
          <cell r="Q88" t="str">
            <v>PROILED</v>
          </cell>
          <cell r="R88">
            <v>0</v>
          </cell>
          <cell r="S88">
            <v>18930000</v>
          </cell>
          <cell r="T88" t="str">
            <v>SI</v>
          </cell>
          <cell r="U88">
            <v>0</v>
          </cell>
          <cell r="V88">
            <v>0</v>
          </cell>
          <cell r="W88">
            <v>0</v>
          </cell>
          <cell r="X88">
            <v>0</v>
          </cell>
          <cell r="Y88" t="str">
            <v>RENE LAMBERT</v>
          </cell>
          <cell r="Z88">
            <v>0</v>
          </cell>
          <cell r="AA88">
            <v>0.63349999999999995</v>
          </cell>
          <cell r="AB88">
            <v>0</v>
          </cell>
          <cell r="AC88" t="str">
            <v>NO HAY INFORMACIÓN DE RENDICIÓN</v>
          </cell>
          <cell r="AD88">
            <v>0</v>
          </cell>
          <cell r="AE88">
            <v>40</v>
          </cell>
          <cell r="AF88">
            <v>100</v>
          </cell>
          <cell r="AG88">
            <v>3.6000000000000004E-2</v>
          </cell>
          <cell r="AH88">
            <v>0</v>
          </cell>
          <cell r="AI88">
            <v>75</v>
          </cell>
          <cell r="AJ88">
            <v>0.03</v>
          </cell>
          <cell r="AK88">
            <v>75</v>
          </cell>
          <cell r="AL88">
            <v>70</v>
          </cell>
          <cell r="AM88">
            <v>70</v>
          </cell>
          <cell r="AN88">
            <v>0.18</v>
          </cell>
          <cell r="AO88">
            <v>70</v>
          </cell>
          <cell r="AP88">
            <v>0.17499999999999999</v>
          </cell>
          <cell r="AQ88">
            <v>75</v>
          </cell>
          <cell r="AR88">
            <v>3.7499999999999999E-2</v>
          </cell>
          <cell r="AS88">
            <v>50</v>
          </cell>
          <cell r="AT88">
            <v>2.5000000000000001E-2</v>
          </cell>
          <cell r="AU88">
            <v>100</v>
          </cell>
          <cell r="AV88">
            <v>0.05</v>
          </cell>
          <cell r="AW88">
            <v>100</v>
          </cell>
          <cell r="AX88">
            <v>0.1</v>
          </cell>
          <cell r="AY88">
            <v>0</v>
          </cell>
          <cell r="AZ88">
            <v>0</v>
          </cell>
          <cell r="BA88"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BB88">
            <v>0.63349999999999995</v>
          </cell>
        </row>
        <row r="89">
          <cell r="B89">
            <v>106</v>
          </cell>
          <cell r="C89" t="str">
            <v>MEJOR SEGURIDAD PARA NUESTRA JUNTA</v>
          </cell>
          <cell r="D89" t="str">
            <v>JUNTA DE VECINOS 18 DE SEPTIEMBRE</v>
          </cell>
          <cell r="E89" t="str">
            <v>56.073.930-3</v>
          </cell>
          <cell r="F89">
            <v>8000000</v>
          </cell>
          <cell r="G89" t="str">
            <v>NO TIENE TRES COTIZACIONES</v>
          </cell>
          <cell r="H89" t="str">
            <v>TAMARUGAL</v>
          </cell>
          <cell r="I89" t="str">
            <v>NUEVO</v>
          </cell>
          <cell r="J89" t="str">
            <v>SITUACIONAL</v>
          </cell>
          <cell r="K89" t="str">
            <v>ALARMAS</v>
          </cell>
          <cell r="L89">
            <v>0</v>
          </cell>
          <cell r="M89" t="str">
            <v>INGRESAR SOLO NUMERO DE CANTIDAD DE MESES A EJECUTAR</v>
          </cell>
          <cell r="N89" t="str">
            <v xml:space="preserve">MARA NOLFA CAYO CHAMACA </v>
          </cell>
          <cell r="O89" t="str">
            <v>7.962.528-0</v>
          </cell>
          <cell r="P89">
            <v>0</v>
          </cell>
          <cell r="Q89" t="str">
            <v>PROILED</v>
          </cell>
          <cell r="R89" t="str">
            <v>JUAN PABLO VIRGILIO</v>
          </cell>
          <cell r="S89">
            <v>8000000</v>
          </cell>
          <cell r="T89" t="str">
            <v>NO</v>
          </cell>
          <cell r="U89">
            <v>0</v>
          </cell>
          <cell r="V89">
            <v>0</v>
          </cell>
          <cell r="W89">
            <v>0</v>
          </cell>
          <cell r="X89">
            <v>8000000</v>
          </cell>
          <cell r="Y89" t="str">
            <v>RENE LAMBERT</v>
          </cell>
          <cell r="Z89">
            <v>0</v>
          </cell>
          <cell r="AA89">
            <v>0.69900000000000007</v>
          </cell>
          <cell r="AB89">
            <v>0</v>
          </cell>
          <cell r="AC89" t="str">
            <v>NO HAY INFORMACIÓN DE RENDICIÓN</v>
          </cell>
          <cell r="AD89">
            <v>0</v>
          </cell>
          <cell r="AE89">
            <v>60</v>
          </cell>
          <cell r="AF89">
            <v>100</v>
          </cell>
          <cell r="AG89">
            <v>4.4000000000000004E-2</v>
          </cell>
          <cell r="AH89">
            <v>50</v>
          </cell>
          <cell r="AI89">
            <v>50</v>
          </cell>
          <cell r="AJ89">
            <v>0.05</v>
          </cell>
          <cell r="AK89">
            <v>75</v>
          </cell>
          <cell r="AL89">
            <v>70</v>
          </cell>
          <cell r="AM89">
            <v>100</v>
          </cell>
          <cell r="AN89">
            <v>0.20250000000000001</v>
          </cell>
          <cell r="AO89">
            <v>70</v>
          </cell>
          <cell r="AP89">
            <v>0.17499999999999999</v>
          </cell>
          <cell r="AQ89">
            <v>75</v>
          </cell>
          <cell r="AR89">
            <v>3.7499999999999999E-2</v>
          </cell>
          <cell r="AS89">
            <v>80</v>
          </cell>
          <cell r="AT89">
            <v>0.04</v>
          </cell>
          <cell r="AU89">
            <v>100</v>
          </cell>
          <cell r="AV89">
            <v>0.05</v>
          </cell>
          <cell r="AW89">
            <v>100</v>
          </cell>
          <cell r="AX89">
            <v>0.1</v>
          </cell>
          <cell r="AY89">
            <v>0</v>
          </cell>
          <cell r="AZ89">
            <v>0</v>
          </cell>
          <cell r="BA89"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BB89">
            <v>0.69900000000000007</v>
          </cell>
        </row>
        <row r="90">
          <cell r="B90">
            <v>107</v>
          </cell>
          <cell r="C90" t="str">
            <v>UNIDOS PARA LA SEGURIDAD JUNTA DE VECINOS LOS NARANJOS</v>
          </cell>
          <cell r="D90" t="str">
            <v>JUNTA DE VECINOS LOS NARANJOS</v>
          </cell>
          <cell r="E90" t="str">
            <v>75.355.800-4</v>
          </cell>
          <cell r="F90">
            <v>8000000</v>
          </cell>
          <cell r="G90" t="str">
            <v>NO TIENE TRES COTIZACIONES</v>
          </cell>
          <cell r="H90" t="str">
            <v>TAMARUGAL</v>
          </cell>
          <cell r="I90" t="str">
            <v>NUEVO</v>
          </cell>
          <cell r="J90" t="str">
            <v>SITUACIONAL</v>
          </cell>
          <cell r="K90" t="str">
            <v>ALARMAS</v>
          </cell>
          <cell r="L90">
            <v>0</v>
          </cell>
          <cell r="M90" t="str">
            <v>INGRESAR SOLO NUMERO DE CANTIDAD DE MESES A EJECUTAR</v>
          </cell>
          <cell r="N90" t="str">
            <v>VICTOR BARREDA CAUTIN</v>
          </cell>
          <cell r="O90" t="str">
            <v>10.220.938-9</v>
          </cell>
          <cell r="P90">
            <v>0</v>
          </cell>
          <cell r="Q90" t="str">
            <v>PROILED</v>
          </cell>
          <cell r="R90" t="str">
            <v>JUAN PABLO VIRGILIO</v>
          </cell>
          <cell r="S90">
            <v>8000000</v>
          </cell>
          <cell r="T90" t="str">
            <v>NO</v>
          </cell>
          <cell r="U90">
            <v>0</v>
          </cell>
          <cell r="V90">
            <v>0</v>
          </cell>
          <cell r="W90">
            <v>0</v>
          </cell>
          <cell r="X90">
            <v>0</v>
          </cell>
          <cell r="Y90" t="str">
            <v>RENE LAMBERT</v>
          </cell>
          <cell r="Z90">
            <v>0</v>
          </cell>
          <cell r="AA90">
            <v>0.60650000000000004</v>
          </cell>
          <cell r="AB90">
            <v>-7</v>
          </cell>
          <cell r="AC90" t="str">
            <v>NO CUMPLE CON RENDICIÓN</v>
          </cell>
          <cell r="AD90">
            <v>0</v>
          </cell>
          <cell r="AE90">
            <v>60</v>
          </cell>
          <cell r="AF90">
            <v>100</v>
          </cell>
          <cell r="AG90">
            <v>4.4000000000000004E-2</v>
          </cell>
          <cell r="AH90">
            <v>50</v>
          </cell>
          <cell r="AI90">
            <v>50</v>
          </cell>
          <cell r="AJ90">
            <v>0.05</v>
          </cell>
          <cell r="AK90">
            <v>75</v>
          </cell>
          <cell r="AL90">
            <v>70</v>
          </cell>
          <cell r="AM90">
            <v>70</v>
          </cell>
          <cell r="AN90">
            <v>0.18</v>
          </cell>
          <cell r="AO90">
            <v>70</v>
          </cell>
          <cell r="AP90">
            <v>0.17499999999999999</v>
          </cell>
          <cell r="AQ90">
            <v>75</v>
          </cell>
          <cell r="AR90">
            <v>3.7499999999999999E-2</v>
          </cell>
          <cell r="AS90">
            <v>80</v>
          </cell>
          <cell r="AT90">
            <v>0.04</v>
          </cell>
          <cell r="AU90">
            <v>100</v>
          </cell>
          <cell r="AV90">
            <v>0.05</v>
          </cell>
          <cell r="AW90">
            <v>100</v>
          </cell>
          <cell r="AX90">
            <v>0.1</v>
          </cell>
          <cell r="AY90">
            <v>0</v>
          </cell>
          <cell r="AZ90">
            <v>0</v>
          </cell>
          <cell r="BA90"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BB90">
            <v>0.67649999999999999</v>
          </cell>
        </row>
        <row r="91">
          <cell r="B91">
            <v>108</v>
          </cell>
          <cell r="C91" t="str">
            <v>ILUMINACIÓN SOLAR PARA CONDOMINIO SOCIAL OASIS DE ALTO MOLLE</v>
          </cell>
          <cell r="D91" t="str">
            <v>CONDOMINIO OASIS DE ALTO MOLLE</v>
          </cell>
          <cell r="E91" t="str">
            <v>65.423.820-0</v>
          </cell>
          <cell r="F91">
            <v>18930000</v>
          </cell>
          <cell r="G91" t="str">
            <v>CHEQUEAR CALCULO LUMINICO</v>
          </cell>
          <cell r="H91" t="str">
            <v>IQUIQUE</v>
          </cell>
          <cell r="I91" t="str">
            <v>NUEVO</v>
          </cell>
          <cell r="J91" t="str">
            <v>SITUACIONAL</v>
          </cell>
          <cell r="K91" t="str">
            <v>ILUMINACIÓN</v>
          </cell>
          <cell r="L91">
            <v>0</v>
          </cell>
          <cell r="M91" t="str">
            <v>INGRESAR SOLO NUMERO DE CANTIDAD DE MESES A EJECUTAR</v>
          </cell>
          <cell r="N91" t="str">
            <v>PATRICIA ANGELICA ROJAS RAMOS</v>
          </cell>
          <cell r="O91" t="str">
            <v>9.892.947-9</v>
          </cell>
          <cell r="P91">
            <v>0</v>
          </cell>
          <cell r="Q91" t="str">
            <v>PROILED</v>
          </cell>
          <cell r="R91" t="str">
            <v>JUAN PABLO VIRGILIO</v>
          </cell>
          <cell r="S91">
            <v>18000000</v>
          </cell>
          <cell r="T91" t="str">
            <v>SI</v>
          </cell>
          <cell r="U91">
            <v>0</v>
          </cell>
          <cell r="V91">
            <v>0</v>
          </cell>
          <cell r="W91">
            <v>0</v>
          </cell>
          <cell r="X91">
            <v>18380000</v>
          </cell>
          <cell r="Y91" t="str">
            <v>MIGUEL REBORIDO</v>
          </cell>
          <cell r="Z91" t="str">
            <v>SE INSTALARAN LUMINARIAS SOLARES DE PANEL FOTOVOLTAICO LED, PARA FORTALECER LA SEGURIDAD INTERNA DEL CONDOMINIO OASIS DE ALTO MOLLE</v>
          </cell>
          <cell r="AA91">
            <v>0.71899999999999997</v>
          </cell>
          <cell r="AB91">
            <v>0</v>
          </cell>
          <cell r="AC91" t="str">
            <v>NO HAY INFORMACIÓN DE RENDICIÓN</v>
          </cell>
          <cell r="AD91">
            <v>0</v>
          </cell>
          <cell r="AE91">
            <v>60</v>
          </cell>
          <cell r="AF91">
            <v>100</v>
          </cell>
          <cell r="AG91">
            <v>4.4000000000000004E-2</v>
          </cell>
          <cell r="AH91">
            <v>75</v>
          </cell>
          <cell r="AI91">
            <v>100</v>
          </cell>
          <cell r="AJ91">
            <v>8.5000000000000006E-2</v>
          </cell>
          <cell r="AK91">
            <v>75</v>
          </cell>
          <cell r="AL91">
            <v>70</v>
          </cell>
          <cell r="AM91">
            <v>100</v>
          </cell>
          <cell r="AN91">
            <v>0.20250000000000001</v>
          </cell>
          <cell r="AO91">
            <v>70</v>
          </cell>
          <cell r="AP91">
            <v>0.17499999999999999</v>
          </cell>
          <cell r="AQ91">
            <v>75</v>
          </cell>
          <cell r="AR91">
            <v>3.7499999999999999E-2</v>
          </cell>
          <cell r="AS91">
            <v>50</v>
          </cell>
          <cell r="AT91">
            <v>2.5000000000000001E-2</v>
          </cell>
          <cell r="AU91">
            <v>100</v>
          </cell>
          <cell r="AV91">
            <v>0.05</v>
          </cell>
          <cell r="AW91">
            <v>100</v>
          </cell>
          <cell r="AX91">
            <v>0.1</v>
          </cell>
          <cell r="AY91">
            <v>0</v>
          </cell>
          <cell r="AZ91">
            <v>0</v>
          </cell>
          <cell r="BA91"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BB91">
            <v>0.71899999999999997</v>
          </cell>
        </row>
        <row r="92">
          <cell r="B92">
            <v>109</v>
          </cell>
          <cell r="C92" t="str">
            <v>SEGURIDAD PARA EL ADULTO MAYOR</v>
          </cell>
          <cell r="D92" t="str">
            <v>CENTRO SOCIAL DEL ADULTO MAYOR GERMAN RIVEROS</v>
          </cell>
          <cell r="E92" t="str">
            <v>74.816.600-9</v>
          </cell>
          <cell r="F92">
            <v>8000000</v>
          </cell>
          <cell r="G92" t="str">
            <v>NO TIENE TRES COTIZACIONES</v>
          </cell>
          <cell r="H92" t="str">
            <v>TAMARUGAL</v>
          </cell>
          <cell r="I92" t="str">
            <v>NUEVO</v>
          </cell>
          <cell r="J92" t="str">
            <v>SITUACIONAL</v>
          </cell>
          <cell r="K92" t="str">
            <v>ALARMAS</v>
          </cell>
          <cell r="L92">
            <v>0</v>
          </cell>
          <cell r="M92" t="str">
            <v>INGRESAR SOLO NUMERO DE CANTIDAD DE MESES A EJECUTAR</v>
          </cell>
          <cell r="N92" t="str">
            <v>DANIEL SALAZAR PALAPE</v>
          </cell>
          <cell r="O92" t="str">
            <v>4.617.536-0</v>
          </cell>
          <cell r="P92">
            <v>0</v>
          </cell>
          <cell r="Q92" t="str">
            <v>PROILED</v>
          </cell>
          <cell r="R92" t="str">
            <v>JUAN PABLO VIRGILIO</v>
          </cell>
          <cell r="S92">
            <v>8000000</v>
          </cell>
          <cell r="T92" t="str">
            <v>NO</v>
          </cell>
          <cell r="U92">
            <v>0</v>
          </cell>
          <cell r="V92">
            <v>0</v>
          </cell>
          <cell r="W92">
            <v>0</v>
          </cell>
          <cell r="X92">
            <v>8000000</v>
          </cell>
          <cell r="Y92" t="str">
            <v>MIGUEL REBORIDO</v>
          </cell>
          <cell r="Z92" t="str">
            <v>INSTALACION DE UN SISTEMA DE ALARMAS SOLARES COMUNITARIAS UBICADAS ESTRATEGICAMENTE EN LAS CASAS DEL CENTRO SOCIAL DEL ADULTO MAYOR GERMAN RIVEROS</v>
          </cell>
          <cell r="AA92">
            <v>0.69650000000000012</v>
          </cell>
          <cell r="AB92">
            <v>0</v>
          </cell>
          <cell r="AC92" t="str">
            <v>NO HAY INFORMACIÓN DE RENDICIÓN</v>
          </cell>
          <cell r="AD92">
            <v>0</v>
          </cell>
          <cell r="AE92">
            <v>60</v>
          </cell>
          <cell r="AF92">
            <v>100</v>
          </cell>
          <cell r="AG92">
            <v>4.4000000000000004E-2</v>
          </cell>
          <cell r="AH92">
            <v>50</v>
          </cell>
          <cell r="AI92">
            <v>100</v>
          </cell>
          <cell r="AJ92">
            <v>7.0000000000000007E-2</v>
          </cell>
          <cell r="AK92">
            <v>75</v>
          </cell>
          <cell r="AL92">
            <v>70</v>
          </cell>
          <cell r="AM92">
            <v>70</v>
          </cell>
          <cell r="AN92">
            <v>0.18</v>
          </cell>
          <cell r="AO92">
            <v>70</v>
          </cell>
          <cell r="AP92">
            <v>0.17499999999999999</v>
          </cell>
          <cell r="AQ92">
            <v>75</v>
          </cell>
          <cell r="AR92">
            <v>3.7499999999999999E-2</v>
          </cell>
          <cell r="AS92">
            <v>80</v>
          </cell>
          <cell r="AT92">
            <v>0.04</v>
          </cell>
          <cell r="AU92">
            <v>100</v>
          </cell>
          <cell r="AV92">
            <v>0.05</v>
          </cell>
          <cell r="AW92">
            <v>100</v>
          </cell>
          <cell r="AX92">
            <v>0.1</v>
          </cell>
          <cell r="AY92">
            <v>0</v>
          </cell>
          <cell r="AZ92">
            <v>0</v>
          </cell>
          <cell r="BA92"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BB92">
            <v>0.69650000000000012</v>
          </cell>
        </row>
        <row r="93">
          <cell r="B93">
            <v>110</v>
          </cell>
          <cell r="C93" t="str">
            <v>ILUMINANDO NUESTRO ATARDECER</v>
          </cell>
          <cell r="D93" t="str">
            <v>CLUB ADULTO MAYOR ATARDECERES DE PICA</v>
          </cell>
          <cell r="E93" t="str">
            <v>65.758.150-k</v>
          </cell>
          <cell r="F93">
            <v>19060000</v>
          </cell>
          <cell r="G93" t="str">
            <v>CHEQUEAR CALCULO LUMINICO</v>
          </cell>
          <cell r="H93" t="str">
            <v>TAMARUGAL</v>
          </cell>
          <cell r="I93" t="str">
            <v>NUEVO</v>
          </cell>
          <cell r="J93" t="str">
            <v>SITUACIONAL</v>
          </cell>
          <cell r="K93" t="str">
            <v>ILUMINACIÓN</v>
          </cell>
          <cell r="L93">
            <v>0</v>
          </cell>
          <cell r="M93" t="str">
            <v>INGRESAR SOLO NUMERO DE CANTIDAD DE MESES A EJECUTAR</v>
          </cell>
          <cell r="N93" t="str">
            <v xml:space="preserve">JOSE GUILLERMO GARRIDO GUAJARDO </v>
          </cell>
          <cell r="O93" t="str">
            <v>5.304.266-K</v>
          </cell>
          <cell r="P93">
            <v>0</v>
          </cell>
          <cell r="Q93" t="str">
            <v>PROILED</v>
          </cell>
          <cell r="R93" t="str">
            <v>JUAN PABLO VIRGILIO</v>
          </cell>
          <cell r="S93">
            <v>19060000</v>
          </cell>
          <cell r="T93" t="str">
            <v>SI</v>
          </cell>
          <cell r="U93">
            <v>0</v>
          </cell>
          <cell r="V93">
            <v>0</v>
          </cell>
          <cell r="W93">
            <v>0</v>
          </cell>
          <cell r="X93">
            <v>19060000</v>
          </cell>
          <cell r="Y93" t="str">
            <v>RENE LAMBERT</v>
          </cell>
          <cell r="Z93" t="str">
            <v>Disminuir la percepción de inseguridad de la comuna, en especial en el adulto mayor, y la oportunidad  para la ocurrencia de delitos y violencia en los espacios públicos de mayor envergadura en el barrio.</v>
          </cell>
          <cell r="AA93">
            <v>0.70150000000000001</v>
          </cell>
          <cell r="AB93">
            <v>0</v>
          </cell>
          <cell r="AC93" t="str">
            <v>NO HAY INFORMACIÓN DE RENDICIÓN</v>
          </cell>
          <cell r="AD93">
            <v>0</v>
          </cell>
          <cell r="AE93">
            <v>60</v>
          </cell>
          <cell r="AF93">
            <v>100</v>
          </cell>
          <cell r="AG93">
            <v>4.4000000000000004E-2</v>
          </cell>
          <cell r="AH93">
            <v>75</v>
          </cell>
          <cell r="AI93">
            <v>75</v>
          </cell>
          <cell r="AJ93">
            <v>7.4999999999999997E-2</v>
          </cell>
          <cell r="AK93">
            <v>75</v>
          </cell>
          <cell r="AL93">
            <v>70</v>
          </cell>
          <cell r="AM93">
            <v>70</v>
          </cell>
          <cell r="AN93">
            <v>0.18</v>
          </cell>
          <cell r="AO93">
            <v>70</v>
          </cell>
          <cell r="AP93">
            <v>0.17499999999999999</v>
          </cell>
          <cell r="AQ93">
            <v>75</v>
          </cell>
          <cell r="AR93">
            <v>3.7499999999999999E-2</v>
          </cell>
          <cell r="AS93">
            <v>80</v>
          </cell>
          <cell r="AT93">
            <v>0.04</v>
          </cell>
          <cell r="AU93">
            <v>100</v>
          </cell>
          <cell r="AV93">
            <v>0.05</v>
          </cell>
          <cell r="AW93">
            <v>100</v>
          </cell>
          <cell r="AX93">
            <v>0.1</v>
          </cell>
          <cell r="AY93">
            <v>0</v>
          </cell>
          <cell r="AZ93">
            <v>0</v>
          </cell>
          <cell r="BA93" t="str">
            <v>1- no se presentan los cv del rr.hh que haran las instalaciones, solo del adm contable 
2- el calculo de liminosidad no se encuentra firmado por un profesional del area 
3- Debe cambiar al coordinador contable por repetirse en otra iniciativa.</v>
          </cell>
          <cell r="BB93">
            <v>0.70150000000000001</v>
          </cell>
        </row>
        <row r="94">
          <cell r="B94">
            <v>111</v>
          </cell>
          <cell r="C94" t="str">
            <v>ILUMINACIÓN Y SEGURIDAD PARA INDEPENDENCIA</v>
          </cell>
          <cell r="D94" t="str">
            <v>CENTRO CULTURAL,SOCIAL Y DEPORTIVO INDEPENDENCIA</v>
          </cell>
          <cell r="E94" t="str">
            <v>65.067.667-k</v>
          </cell>
          <cell r="F94">
            <v>18930000</v>
          </cell>
          <cell r="G94" t="str">
            <v>CHEQUEAR CALCULO LUMINICO</v>
          </cell>
          <cell r="H94" t="str">
            <v>IQUIQUE</v>
          </cell>
          <cell r="I94" t="str">
            <v>NUEVO</v>
          </cell>
          <cell r="J94" t="str">
            <v>SITUACIONAL</v>
          </cell>
          <cell r="K94" t="str">
            <v>ILUMINACIÓN</v>
          </cell>
          <cell r="L94">
            <v>0</v>
          </cell>
          <cell r="M94" t="str">
            <v>INGRESAR SOLO NUMERO DE CANTIDAD DE MESES A EJECUTAR</v>
          </cell>
          <cell r="N94" t="str">
            <v>ROBINSON JAVIER CONTRERAS ALVAREZ</v>
          </cell>
          <cell r="O94" t="str">
            <v>5.003.408-9</v>
          </cell>
          <cell r="P94">
            <v>0</v>
          </cell>
          <cell r="Q94" t="str">
            <v>PROILED</v>
          </cell>
          <cell r="R94" t="str">
            <v>JUAN PABLO VIRGILIO</v>
          </cell>
          <cell r="S94">
            <v>18000000</v>
          </cell>
          <cell r="T94" t="str">
            <v>SI</v>
          </cell>
          <cell r="U94">
            <v>0</v>
          </cell>
          <cell r="V94">
            <v>0</v>
          </cell>
          <cell r="W94">
            <v>0</v>
          </cell>
          <cell r="X94">
            <v>18380000</v>
          </cell>
          <cell r="Y94" t="str">
            <v>MIGUEL REBORIDO</v>
          </cell>
          <cell r="Z94" t="str">
            <v>INSTALACION DE SISTEMA DE LUMINARIAS FOTOVOLAICAS INTEGRADO EN EL SECTOR DONDE SE ENCUENTRA UBICADO EL CENTRO CULTURAL SOCIAL Y DEPORTIVO INDEPENDENCIA</v>
          </cell>
          <cell r="AA94">
            <v>0.754</v>
          </cell>
          <cell r="AB94">
            <v>0</v>
          </cell>
          <cell r="AC94" t="str">
            <v>NO HAY INFORMACIÓN DE RENDICIÓN</v>
          </cell>
          <cell r="AD94">
            <v>50</v>
          </cell>
          <cell r="AE94">
            <v>60</v>
          </cell>
          <cell r="AF94">
            <v>100</v>
          </cell>
          <cell r="AG94">
            <v>6.4000000000000001E-2</v>
          </cell>
          <cell r="AH94">
            <v>75</v>
          </cell>
          <cell r="AI94">
            <v>100</v>
          </cell>
          <cell r="AJ94">
            <v>8.5000000000000006E-2</v>
          </cell>
          <cell r="AK94">
            <v>75</v>
          </cell>
          <cell r="AL94">
            <v>70</v>
          </cell>
          <cell r="AM94">
            <v>100</v>
          </cell>
          <cell r="AN94">
            <v>0.20250000000000001</v>
          </cell>
          <cell r="AO94">
            <v>70</v>
          </cell>
          <cell r="AP94">
            <v>0.17499999999999999</v>
          </cell>
          <cell r="AQ94">
            <v>75</v>
          </cell>
          <cell r="AR94">
            <v>3.7499999999999999E-2</v>
          </cell>
          <cell r="AS94">
            <v>80</v>
          </cell>
          <cell r="AT94">
            <v>0.04</v>
          </cell>
          <cell r="AU94">
            <v>100</v>
          </cell>
          <cell r="AV94">
            <v>0.05</v>
          </cell>
          <cell r="AW94">
            <v>100</v>
          </cell>
          <cell r="AX94">
            <v>0.1</v>
          </cell>
          <cell r="AY94">
            <v>0</v>
          </cell>
          <cell r="AZ94">
            <v>0</v>
          </cell>
          <cell r="BA94"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BB94">
            <v>0.754</v>
          </cell>
        </row>
        <row r="95">
          <cell r="B95">
            <v>112</v>
          </cell>
          <cell r="C95" t="str">
            <v>PROTEGIENDO E ILUMINANDO EL CLUB 1° DE MAYO</v>
          </cell>
          <cell r="D95" t="str">
            <v>CLUB SOCIAL Y DEPORTIVO 1º DE MAYO</v>
          </cell>
          <cell r="E95" t="str">
            <v>75.684.200-5</v>
          </cell>
          <cell r="F95">
            <v>19060000</v>
          </cell>
          <cell r="G95" t="str">
            <v>CHEQUEAR CALCULO LUMINICO</v>
          </cell>
          <cell r="H95" t="str">
            <v>TAMARUGAL</v>
          </cell>
          <cell r="I95" t="str">
            <v>NUEVO</v>
          </cell>
          <cell r="J95" t="str">
            <v>SITUACIONAL</v>
          </cell>
          <cell r="K95" t="str">
            <v>ILUMINACIÓN</v>
          </cell>
          <cell r="L95">
            <v>0</v>
          </cell>
          <cell r="M95" t="str">
            <v>INGRESAR SOLO NUMERO DE CANTIDAD DE MESES A EJECUTAR</v>
          </cell>
          <cell r="N95" t="str">
            <v>LUIS PINTO MOLINA</v>
          </cell>
          <cell r="O95" t="str">
            <v>5.343.170-4</v>
          </cell>
          <cell r="P95">
            <v>0</v>
          </cell>
          <cell r="Q95" t="str">
            <v>PROILED</v>
          </cell>
          <cell r="R95" t="str">
            <v>JUAN PABLO VIRGILIO</v>
          </cell>
          <cell r="S95">
            <v>0</v>
          </cell>
          <cell r="T95" t="str">
            <v>SI</v>
          </cell>
          <cell r="U95">
            <v>0</v>
          </cell>
          <cell r="V95">
            <v>0</v>
          </cell>
          <cell r="W95">
            <v>0</v>
          </cell>
          <cell r="X95">
            <v>19060000</v>
          </cell>
          <cell r="Y95" t="str">
            <v>MIGUEL REBORIDO</v>
          </cell>
          <cell r="Z95" t="str">
            <v>INSTALACION DE SISTEMA DE LUMINARIAS FOTOVOLAICAS INTEGRADO EN EL SECTOR DONDE SE ENCUENTRA UBICADO EL CLUB DEPORTIVO Y SOCIAL PRIMERO DE MAYO</v>
          </cell>
          <cell r="AA95">
            <v>0.70650000000000002</v>
          </cell>
          <cell r="AB95">
            <v>0</v>
          </cell>
          <cell r="AC95" t="str">
            <v>NO HAY INFORMACIÓN DE RENDICIÓN</v>
          </cell>
          <cell r="AD95">
            <v>50</v>
          </cell>
          <cell r="AE95">
            <v>60</v>
          </cell>
          <cell r="AF95">
            <v>100</v>
          </cell>
          <cell r="AG95">
            <v>6.4000000000000001E-2</v>
          </cell>
          <cell r="AH95">
            <v>75</v>
          </cell>
          <cell r="AI95">
            <v>75</v>
          </cell>
          <cell r="AJ95">
            <v>7.4999999999999997E-2</v>
          </cell>
          <cell r="AK95">
            <v>75</v>
          </cell>
          <cell r="AL95">
            <v>70</v>
          </cell>
          <cell r="AM95">
            <v>70</v>
          </cell>
          <cell r="AN95">
            <v>0.18</v>
          </cell>
          <cell r="AO95">
            <v>70</v>
          </cell>
          <cell r="AP95">
            <v>0.17499999999999999</v>
          </cell>
          <cell r="AQ95">
            <v>75</v>
          </cell>
          <cell r="AR95">
            <v>3.7499999999999999E-2</v>
          </cell>
          <cell r="AS95">
            <v>50</v>
          </cell>
          <cell r="AT95">
            <v>2.5000000000000001E-2</v>
          </cell>
          <cell r="AU95">
            <v>100</v>
          </cell>
          <cell r="AV95">
            <v>0.05</v>
          </cell>
          <cell r="AW95">
            <v>100</v>
          </cell>
          <cell r="AX95">
            <v>0.1</v>
          </cell>
          <cell r="AY95">
            <v>0</v>
          </cell>
          <cell r="AZ95">
            <v>0</v>
          </cell>
          <cell r="BA95" t="str">
            <v>1. Adjuntar cartas de compromiso del equipo ejecutor asi como curriculums y certificados que respalden competencias  para implementar el proyecto. 
2. Debe cambiar al coordinador contable por repetirse en otra iniciativa.</v>
          </cell>
          <cell r="BB95">
            <v>0.70650000000000002</v>
          </cell>
        </row>
        <row r="96">
          <cell r="B96">
            <v>113</v>
          </cell>
          <cell r="C96" t="str">
            <v>UNIDOS POR LA SEGURIDAD DE PICA</v>
          </cell>
          <cell r="D96" t="str">
            <v>ASOCIACION DE PROPIETARIOS AGRICOLAS SECTOR RESBALADERO, LA BANDA Y ANIMAS</v>
          </cell>
          <cell r="E96" t="str">
            <v>73.515.200-9</v>
          </cell>
          <cell r="F96">
            <v>19060000</v>
          </cell>
          <cell r="G96" t="str">
            <v>CHEQUEAR CALCULO LUMINICO</v>
          </cell>
          <cell r="H96" t="str">
            <v>TAMARUGAL</v>
          </cell>
          <cell r="I96" t="str">
            <v>NUEVO</v>
          </cell>
          <cell r="J96" t="str">
            <v>SITUACIONAL</v>
          </cell>
          <cell r="K96" t="str">
            <v>ILUMINACIÓN</v>
          </cell>
          <cell r="L96">
            <v>0</v>
          </cell>
          <cell r="M96" t="str">
            <v>INGRESAR SOLO NUMERO DE CANTIDAD DE MESES A EJECUTAR</v>
          </cell>
          <cell r="N96" t="str">
            <v>EDUARDO FLORENTINO ARROYO OLCAY</v>
          </cell>
          <cell r="O96" t="str">
            <v>8.292.920-9</v>
          </cell>
          <cell r="P96">
            <v>0</v>
          </cell>
          <cell r="Q96" t="str">
            <v>PROILED</v>
          </cell>
          <cell r="R96" t="str">
            <v>JUAN PABLO VIRGILIO</v>
          </cell>
          <cell r="S96">
            <v>19060000</v>
          </cell>
          <cell r="T96" t="str">
            <v>SI</v>
          </cell>
          <cell r="U96">
            <v>0</v>
          </cell>
          <cell r="V96">
            <v>0</v>
          </cell>
          <cell r="W96">
            <v>0</v>
          </cell>
          <cell r="X96">
            <v>0</v>
          </cell>
          <cell r="Y96" t="str">
            <v>RENE LAMBERT</v>
          </cell>
          <cell r="Z96">
            <v>0</v>
          </cell>
          <cell r="AA96">
            <v>0.63349999999999995</v>
          </cell>
          <cell r="AB96">
            <v>0</v>
          </cell>
          <cell r="AC96" t="str">
            <v>NO HAY INFORMACIÓN DE RENDICIÓN</v>
          </cell>
          <cell r="AD96">
            <v>0</v>
          </cell>
          <cell r="AE96">
            <v>40</v>
          </cell>
          <cell r="AF96">
            <v>100</v>
          </cell>
          <cell r="AG96">
            <v>3.6000000000000004E-2</v>
          </cell>
          <cell r="AH96">
            <v>0</v>
          </cell>
          <cell r="AI96">
            <v>75</v>
          </cell>
          <cell r="AJ96">
            <v>0.03</v>
          </cell>
          <cell r="AK96">
            <v>75</v>
          </cell>
          <cell r="AL96">
            <v>70</v>
          </cell>
          <cell r="AM96">
            <v>70</v>
          </cell>
          <cell r="AN96">
            <v>0.18</v>
          </cell>
          <cell r="AO96">
            <v>70</v>
          </cell>
          <cell r="AP96">
            <v>0.17499999999999999</v>
          </cell>
          <cell r="AQ96">
            <v>75</v>
          </cell>
          <cell r="AR96">
            <v>3.7499999999999999E-2</v>
          </cell>
          <cell r="AS96">
            <v>50</v>
          </cell>
          <cell r="AT96">
            <v>2.5000000000000001E-2</v>
          </cell>
          <cell r="AU96">
            <v>100</v>
          </cell>
          <cell r="AV96">
            <v>0.05</v>
          </cell>
          <cell r="AW96">
            <v>100</v>
          </cell>
          <cell r="AX96">
            <v>0.1</v>
          </cell>
          <cell r="AY96">
            <v>0</v>
          </cell>
          <cell r="AZ96">
            <v>0</v>
          </cell>
          <cell r="BA96"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BB96">
            <v>0.63349999999999995</v>
          </cell>
        </row>
        <row r="97">
          <cell r="B97">
            <v>114</v>
          </cell>
          <cell r="C97" t="str">
            <v>PROTEGIENDO LAS AGUAS DE CHINTAGUAY</v>
          </cell>
          <cell r="D97" t="str">
            <v>ASOCIACION DE PROPIETARIOS AGRICOLAS DEL ROL DE REGANTES DE LAS VERTIENTES DE CHINTAGUAY</v>
          </cell>
          <cell r="E97" t="str">
            <v>65.104.149-k</v>
          </cell>
          <cell r="F97">
            <v>19060000</v>
          </cell>
          <cell r="G97" t="str">
            <v>CHEQUEAR CALCULO LUMINICO</v>
          </cell>
          <cell r="H97" t="str">
            <v>TAMARUGAL</v>
          </cell>
          <cell r="I97" t="str">
            <v>NUEVO</v>
          </cell>
          <cell r="J97" t="str">
            <v>SITUACIONAL</v>
          </cell>
          <cell r="K97" t="str">
            <v>ILUMINACIÓN</v>
          </cell>
          <cell r="L97">
            <v>0</v>
          </cell>
          <cell r="M97" t="str">
            <v>INGRESAR SOLO NUMERO DE CANTIDAD DE MESES A EJECUTAR</v>
          </cell>
          <cell r="N97" t="str">
            <v>ORLANDO TELLO LEIVA</v>
          </cell>
          <cell r="O97" t="str">
            <v>5.587.435-2</v>
          </cell>
          <cell r="P97">
            <v>0</v>
          </cell>
          <cell r="Q97" t="str">
            <v>PROILED</v>
          </cell>
          <cell r="R97" t="str">
            <v>JUAN PABLO VIRGILIO</v>
          </cell>
          <cell r="S97">
            <v>19060000</v>
          </cell>
          <cell r="T97" t="str">
            <v>SI</v>
          </cell>
          <cell r="U97">
            <v>0</v>
          </cell>
          <cell r="V97" t="str">
            <v>INSTITUCIÓN</v>
          </cell>
          <cell r="W97">
            <v>0</v>
          </cell>
          <cell r="X97">
            <v>0</v>
          </cell>
          <cell r="Y97" t="str">
            <v>RENE LAMBERT</v>
          </cell>
          <cell r="Z97">
            <v>0</v>
          </cell>
          <cell r="AA97">
            <v>0.63349999999999995</v>
          </cell>
          <cell r="AB97">
            <v>0</v>
          </cell>
          <cell r="AC97" t="str">
            <v>NO HAY INFORMACIÓN DE RENDICIÓN</v>
          </cell>
          <cell r="AD97">
            <v>0</v>
          </cell>
          <cell r="AE97">
            <v>40</v>
          </cell>
          <cell r="AF97">
            <v>100</v>
          </cell>
          <cell r="AG97">
            <v>3.6000000000000004E-2</v>
          </cell>
          <cell r="AH97">
            <v>0</v>
          </cell>
          <cell r="AI97">
            <v>75</v>
          </cell>
          <cell r="AJ97">
            <v>0.03</v>
          </cell>
          <cell r="AK97">
            <v>75</v>
          </cell>
          <cell r="AL97">
            <v>70</v>
          </cell>
          <cell r="AM97">
            <v>70</v>
          </cell>
          <cell r="AN97">
            <v>0.18</v>
          </cell>
          <cell r="AO97">
            <v>70</v>
          </cell>
          <cell r="AP97">
            <v>0.17499999999999999</v>
          </cell>
          <cell r="AQ97">
            <v>75</v>
          </cell>
          <cell r="AR97">
            <v>3.7499999999999999E-2</v>
          </cell>
          <cell r="AS97">
            <v>50</v>
          </cell>
          <cell r="AT97">
            <v>2.5000000000000001E-2</v>
          </cell>
          <cell r="AU97">
            <v>100</v>
          </cell>
          <cell r="AV97">
            <v>0.05</v>
          </cell>
          <cell r="AW97">
            <v>100</v>
          </cell>
          <cell r="AX97">
            <v>0.1</v>
          </cell>
          <cell r="AY97">
            <v>0</v>
          </cell>
          <cell r="AZ97">
            <v>0</v>
          </cell>
          <cell r="BA97"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BB97">
            <v>0.63349999999999995</v>
          </cell>
        </row>
        <row r="98">
          <cell r="B98">
            <v>115</v>
          </cell>
          <cell r="C98" t="str">
            <v>ILUMINANDO MI COMUNA</v>
          </cell>
          <cell r="D98" t="str">
            <v>UNION COMUNAL DE JUNTAS DE VECINOS PICA</v>
          </cell>
          <cell r="E98" t="str">
            <v>72.270.200-k</v>
          </cell>
          <cell r="F98">
            <v>19060000</v>
          </cell>
          <cell r="G98" t="str">
            <v>CHEQUEAR CALCULO LUMINICO</v>
          </cell>
          <cell r="H98" t="str">
            <v>TAMARUGAL</v>
          </cell>
          <cell r="I98" t="str">
            <v>NUEVO</v>
          </cell>
          <cell r="J98" t="str">
            <v>SITUACIONAL</v>
          </cell>
          <cell r="K98" t="str">
            <v>ILUMINACIÓN</v>
          </cell>
          <cell r="L98">
            <v>0</v>
          </cell>
          <cell r="M98" t="str">
            <v>INGRESAR SOLO NUMERO DE CANTIDAD DE MESES A EJECUTAR</v>
          </cell>
          <cell r="N98" t="str">
            <v>VICTOR BARREDA CAUTIN</v>
          </cell>
          <cell r="O98" t="str">
            <v>10.220.938-9</v>
          </cell>
          <cell r="P98">
            <v>0</v>
          </cell>
          <cell r="Q98" t="str">
            <v>PROILED</v>
          </cell>
          <cell r="R98" t="str">
            <v>JUAN PABLO VIRGILIO</v>
          </cell>
          <cell r="S98">
            <v>19060000</v>
          </cell>
          <cell r="T98" t="str">
            <v>SI</v>
          </cell>
          <cell r="U98">
            <v>0</v>
          </cell>
          <cell r="V98" t="str">
            <v>MUNIPALIDAD</v>
          </cell>
          <cell r="W98">
            <v>0</v>
          </cell>
          <cell r="X98">
            <v>0</v>
          </cell>
          <cell r="Y98" t="str">
            <v>RENE LAMBERT</v>
          </cell>
          <cell r="Z98">
            <v>0</v>
          </cell>
          <cell r="AA98">
            <v>0.58600000000000008</v>
          </cell>
          <cell r="AB98">
            <v>-7</v>
          </cell>
          <cell r="AC98" t="str">
            <v>NO CUMPLE CON RENDICIÓN</v>
          </cell>
          <cell r="AD98">
            <v>0</v>
          </cell>
          <cell r="AE98">
            <v>40</v>
          </cell>
          <cell r="AF98">
            <v>100</v>
          </cell>
          <cell r="AG98">
            <v>3.6000000000000004E-2</v>
          </cell>
          <cell r="AH98">
            <v>0</v>
          </cell>
          <cell r="AI98">
            <v>75</v>
          </cell>
          <cell r="AJ98">
            <v>0.03</v>
          </cell>
          <cell r="AK98">
            <v>75</v>
          </cell>
          <cell r="AL98">
            <v>70</v>
          </cell>
          <cell r="AM98">
            <v>100</v>
          </cell>
          <cell r="AN98">
            <v>0.20250000000000001</v>
          </cell>
          <cell r="AO98">
            <v>70</v>
          </cell>
          <cell r="AP98">
            <v>0.17499999999999999</v>
          </cell>
          <cell r="AQ98">
            <v>75</v>
          </cell>
          <cell r="AR98">
            <v>3.7499999999999999E-2</v>
          </cell>
          <cell r="AS98">
            <v>50</v>
          </cell>
          <cell r="AT98">
            <v>2.5000000000000001E-2</v>
          </cell>
          <cell r="AU98">
            <v>100</v>
          </cell>
          <cell r="AV98">
            <v>0.05</v>
          </cell>
          <cell r="AW98">
            <v>100</v>
          </cell>
          <cell r="AX98">
            <v>0.1</v>
          </cell>
          <cell r="AY98">
            <v>0</v>
          </cell>
          <cell r="AZ98">
            <v>0</v>
          </cell>
          <cell r="BA98"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BB98">
            <v>0.65600000000000003</v>
          </cell>
        </row>
        <row r="99">
          <cell r="B99">
            <v>121</v>
          </cell>
          <cell r="C99" t="str">
            <v>LA LUZ BRINDA PROTECCIÓN TRANQUILIDAD Y ALEGRÍA A LA COMUNIDAD DE SIBAYA</v>
          </cell>
          <cell r="D99" t="str">
            <v>JUNTA VECINAL N 9 DE SIBAYA</v>
          </cell>
          <cell r="E99" t="str">
            <v>74.664.400-0</v>
          </cell>
          <cell r="F99">
            <v>18470000</v>
          </cell>
          <cell r="G99">
            <v>0</v>
          </cell>
          <cell r="H99" t="str">
            <v>TAMARUGAL</v>
          </cell>
          <cell r="I99" t="str">
            <v>NUEVO</v>
          </cell>
          <cell r="J99" t="str">
            <v>SITUACIONAL</v>
          </cell>
          <cell r="K99" t="str">
            <v>ILUMINACIÓN</v>
          </cell>
          <cell r="L99">
            <v>0</v>
          </cell>
          <cell r="M99" t="str">
            <v>INGRESAR SOLO NUMERO DE CANTIDAD DE MESES A EJECUTAR</v>
          </cell>
          <cell r="N99" t="str">
            <v>DIMAS VILCA TICUNA</v>
          </cell>
          <cell r="O99" t="str">
            <v>4.454.936-0</v>
          </cell>
          <cell r="P99">
            <v>0</v>
          </cell>
          <cell r="Q99" t="str">
            <v>SOLAR AVALOS</v>
          </cell>
          <cell r="R99" t="str">
            <v>OSCAR ESTAY AVALOS</v>
          </cell>
          <cell r="S99">
            <v>17600000</v>
          </cell>
          <cell r="T99" t="str">
            <v>SI</v>
          </cell>
          <cell r="U99">
            <v>0</v>
          </cell>
          <cell r="V99">
            <v>0</v>
          </cell>
          <cell r="W99">
            <v>0</v>
          </cell>
          <cell r="X99">
            <v>18470000</v>
          </cell>
          <cell r="Y99" t="str">
            <v>RENE LAMBERT</v>
          </cell>
          <cell r="Z99" t="str">
            <v>IMPLEMENTAR LUMINARIAS SOLARES EN ESPACIOS PUBLICOS DE LA LOCALIDAD DE SIBAYA</v>
          </cell>
          <cell r="AA99">
            <v>0.70150000000000001</v>
          </cell>
          <cell r="AB99">
            <v>-7</v>
          </cell>
          <cell r="AC99" t="str">
            <v>NO CUMPLE CON RENDICIÓN</v>
          </cell>
          <cell r="AD99">
            <v>75</v>
          </cell>
          <cell r="AE99">
            <v>60</v>
          </cell>
          <cell r="AF99">
            <v>100</v>
          </cell>
          <cell r="AG99">
            <v>7.400000000000001E-2</v>
          </cell>
          <cell r="AH99">
            <v>100</v>
          </cell>
          <cell r="AI99">
            <v>75</v>
          </cell>
          <cell r="AJ99">
            <v>0.09</v>
          </cell>
          <cell r="AK99">
            <v>100</v>
          </cell>
          <cell r="AL99">
            <v>70</v>
          </cell>
          <cell r="AM99">
            <v>70</v>
          </cell>
          <cell r="AN99">
            <v>0.20499999999999999</v>
          </cell>
          <cell r="AO99">
            <v>70</v>
          </cell>
          <cell r="AP99">
            <v>0.17499999999999999</v>
          </cell>
          <cell r="AQ99">
            <v>75</v>
          </cell>
          <cell r="AR99">
            <v>3.7499999999999999E-2</v>
          </cell>
          <cell r="AS99">
            <v>80</v>
          </cell>
          <cell r="AT99">
            <v>0.04</v>
          </cell>
          <cell r="AU99">
            <v>100</v>
          </cell>
          <cell r="AV99">
            <v>0.05</v>
          </cell>
          <cell r="AW99">
            <v>100</v>
          </cell>
          <cell r="AX99">
            <v>0.1</v>
          </cell>
          <cell r="AY99">
            <v>0</v>
          </cell>
          <cell r="AZ99">
            <v>0</v>
          </cell>
          <cell r="BA9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BB99">
            <v>0.77150000000000007</v>
          </cell>
        </row>
        <row r="100">
          <cell r="B100">
            <v>122</v>
          </cell>
          <cell r="C100" t="str">
            <v>CUIDANDO A NUESTROS VECINOS DE TAMARUGAL 2 CON CAMARAS DE SEGURIDAD</v>
          </cell>
          <cell r="D100" t="str">
            <v>JUNTA DE VECINOS TAMARUGAL 2 Nº43</v>
          </cell>
          <cell r="E100" t="str">
            <v>65.022.671-2</v>
          </cell>
          <cell r="F100">
            <v>8000000</v>
          </cell>
          <cell r="G100">
            <v>0</v>
          </cell>
          <cell r="H100" t="str">
            <v>IQUIQUE</v>
          </cell>
          <cell r="I100" t="str">
            <v>NUEVO</v>
          </cell>
          <cell r="J100" t="str">
            <v>SITUACIONAL</v>
          </cell>
          <cell r="K100" t="str">
            <v>CAMARAS</v>
          </cell>
          <cell r="L100">
            <v>0</v>
          </cell>
          <cell r="M100">
            <v>6</v>
          </cell>
          <cell r="N100" t="str">
            <v>JUAN DELGADO LEYTON</v>
          </cell>
          <cell r="O100" t="str">
            <v>4.204.272-2</v>
          </cell>
          <cell r="P100">
            <v>0</v>
          </cell>
          <cell r="Q100" t="str">
            <v>VILLA TELECOM</v>
          </cell>
          <cell r="R100" t="str">
            <v>ANTOIO VILLAFAÑA VACIAN</v>
          </cell>
          <cell r="S100">
            <v>7899999</v>
          </cell>
          <cell r="T100" t="str">
            <v>SI</v>
          </cell>
          <cell r="U100" t="str">
            <v>SI</v>
          </cell>
          <cell r="V100">
            <v>0</v>
          </cell>
          <cell r="W100">
            <v>0</v>
          </cell>
          <cell r="X100">
            <v>8000000</v>
          </cell>
          <cell r="Y100" t="str">
            <v>JORGE ESCALONA</v>
          </cell>
          <cell r="Z100">
            <v>0</v>
          </cell>
          <cell r="AA100">
            <v>0.70000000000000007</v>
          </cell>
          <cell r="AB100">
            <v>0</v>
          </cell>
          <cell r="AC100" t="str">
            <v>NO HAY INFORMACIÓN DE RENDICIÓN</v>
          </cell>
          <cell r="AD100">
            <v>100</v>
          </cell>
          <cell r="AE100">
            <v>0</v>
          </cell>
          <cell r="AF100">
            <v>100</v>
          </cell>
          <cell r="AG100">
            <v>0.06</v>
          </cell>
          <cell r="AH100">
            <v>75</v>
          </cell>
          <cell r="AI100">
            <v>75</v>
          </cell>
          <cell r="AJ100">
            <v>7.4999999999999997E-2</v>
          </cell>
          <cell r="AK100">
            <v>75</v>
          </cell>
          <cell r="AL100">
            <v>100</v>
          </cell>
          <cell r="AM100">
            <v>70</v>
          </cell>
          <cell r="AN100">
            <v>0.20250000000000001</v>
          </cell>
          <cell r="AO100">
            <v>100</v>
          </cell>
          <cell r="AP100">
            <v>0.25</v>
          </cell>
          <cell r="AQ100">
            <v>75</v>
          </cell>
          <cell r="AR100">
            <v>3.7499999999999999E-2</v>
          </cell>
          <cell r="AS100">
            <v>50</v>
          </cell>
          <cell r="AT100">
            <v>2.5000000000000001E-2</v>
          </cell>
          <cell r="AU100">
            <v>100</v>
          </cell>
          <cell r="AV100">
            <v>0.05</v>
          </cell>
          <cell r="AW100">
            <v>0</v>
          </cell>
          <cell r="AX100">
            <v>0</v>
          </cell>
          <cell r="AY100">
            <v>0</v>
          </cell>
          <cell r="AZ100">
            <v>0</v>
          </cell>
          <cell r="BA100" t="str">
            <v>1. NO SE EXHIBE COMPROMISO O PLAN DE MANTENIMIENTO. 
3. NO HAY CURRICULYM DEL PERSONAL TECNICO QUE INSTALARÁ LAS CAMARAS.</v>
          </cell>
          <cell r="BB100">
            <v>0.70000000000000007</v>
          </cell>
        </row>
        <row r="101">
          <cell r="B101">
            <v>123</v>
          </cell>
          <cell r="C101" t="str">
            <v>CLARIDAD Y SEGURIDAD PARA LA JUNTA</v>
          </cell>
          <cell r="D101" t="str">
            <v>JUNTA DE VECINOS PLAZA BRASIL N° 21</v>
          </cell>
          <cell r="E101" t="str">
            <v>65.040.886-1</v>
          </cell>
          <cell r="F101">
            <v>19929261</v>
          </cell>
          <cell r="G101" t="str">
            <v>FALTA CALCULO LUMINICO</v>
          </cell>
          <cell r="H101" t="str">
            <v>IQUIQUE</v>
          </cell>
          <cell r="I101" t="str">
            <v>NUEVO</v>
          </cell>
          <cell r="J101" t="str">
            <v>SITUACIONAL</v>
          </cell>
          <cell r="K101" t="str">
            <v>ILUMINACIÓN</v>
          </cell>
          <cell r="L101">
            <v>0</v>
          </cell>
          <cell r="M101" t="str">
            <v>INGRESAR SOLO NUMERO DE CANTIDAD DE MESES A EJECUTAR</v>
          </cell>
          <cell r="N101" t="str">
            <v>BETTY TERRAZAS SOZA</v>
          </cell>
          <cell r="O101" t="str">
            <v>4.917.734-8</v>
          </cell>
          <cell r="P101">
            <v>0</v>
          </cell>
          <cell r="Q101" t="str">
            <v>CHINA LED LTDA</v>
          </cell>
          <cell r="R101" t="str">
            <v>KAIRIN EUGENIO CHIA</v>
          </cell>
          <cell r="S101">
            <v>19964000</v>
          </cell>
          <cell r="T101" t="str">
            <v>SI</v>
          </cell>
          <cell r="U101">
            <v>0</v>
          </cell>
          <cell r="V101" t="str">
            <v>INSTITUCIÓN</v>
          </cell>
          <cell r="W101">
            <v>0</v>
          </cell>
          <cell r="X101">
            <v>19929261</v>
          </cell>
          <cell r="Y101" t="str">
            <v>RENE LAMBERT</v>
          </cell>
          <cell r="Z101" t="str">
            <v>IMPLEMENTACION DE LUMINARIAS SOLARES Y MEJORAR LA SEGURIDAD DE LOS VECINOS DE LA JUNTA DE VECINOS PLAZA BRASIL N°21</v>
          </cell>
          <cell r="AA101">
            <v>0.69500000000000006</v>
          </cell>
          <cell r="AB101">
            <v>0</v>
          </cell>
          <cell r="AC101" t="str">
            <v>NO HAY INFORMACIÓN DE RENDICIÓN</v>
          </cell>
          <cell r="AD101">
            <v>0</v>
          </cell>
          <cell r="AE101">
            <v>60</v>
          </cell>
          <cell r="AF101">
            <v>30</v>
          </cell>
          <cell r="AG101">
            <v>3.0000000000000006E-2</v>
          </cell>
          <cell r="AH101">
            <v>50</v>
          </cell>
          <cell r="AI101">
            <v>50</v>
          </cell>
          <cell r="AJ101">
            <v>0.05</v>
          </cell>
          <cell r="AK101">
            <v>100</v>
          </cell>
          <cell r="AL101">
            <v>100</v>
          </cell>
          <cell r="AM101">
            <v>70</v>
          </cell>
          <cell r="AN101">
            <v>0.22750000000000001</v>
          </cell>
          <cell r="AO101">
            <v>70</v>
          </cell>
          <cell r="AP101">
            <v>0.17499999999999999</v>
          </cell>
          <cell r="AQ101">
            <v>75</v>
          </cell>
          <cell r="AR101">
            <v>3.7499999999999999E-2</v>
          </cell>
          <cell r="AS101">
            <v>50</v>
          </cell>
          <cell r="AT101">
            <v>2.5000000000000001E-2</v>
          </cell>
          <cell r="AU101">
            <v>100</v>
          </cell>
          <cell r="AV101">
            <v>0.05</v>
          </cell>
          <cell r="AW101">
            <v>100</v>
          </cell>
          <cell r="AX101">
            <v>0.1</v>
          </cell>
          <cell r="AY101">
            <v>0</v>
          </cell>
          <cell r="AZ101">
            <v>0</v>
          </cell>
          <cell r="BA10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BB101">
            <v>0.69500000000000006</v>
          </cell>
        </row>
        <row r="102">
          <cell r="B102">
            <v>124</v>
          </cell>
          <cell r="C102" t="str">
            <v>CAMARAS DE VIGILANCIA PARA EL MORRO</v>
          </cell>
          <cell r="D102" t="str">
            <v>CENTRO DE MADRES EL MORRO</v>
          </cell>
          <cell r="E102" t="str">
            <v>65.083.691-k</v>
          </cell>
          <cell r="F102">
            <v>8000000</v>
          </cell>
          <cell r="G102">
            <v>0</v>
          </cell>
          <cell r="H102" t="str">
            <v>IQUIQUE</v>
          </cell>
          <cell r="I102" t="str">
            <v>NUEVO</v>
          </cell>
          <cell r="J102" t="str">
            <v>SITUACIONAL</v>
          </cell>
          <cell r="K102" t="str">
            <v>CAMARAS</v>
          </cell>
          <cell r="L102">
            <v>0</v>
          </cell>
          <cell r="M102">
            <v>6</v>
          </cell>
          <cell r="N102" t="str">
            <v>LILIAN VASQUEZ</v>
          </cell>
          <cell r="O102" t="str">
            <v>7.378.109-3</v>
          </cell>
          <cell r="P102">
            <v>0</v>
          </cell>
          <cell r="Q102" t="str">
            <v>VILLA TELECOM</v>
          </cell>
          <cell r="R102" t="str">
            <v>ANTOIO VILLAFAÑA VACIAN</v>
          </cell>
          <cell r="S102">
            <v>7899999</v>
          </cell>
          <cell r="T102" t="str">
            <v>SI</v>
          </cell>
          <cell r="U102" t="str">
            <v>SI</v>
          </cell>
          <cell r="V102">
            <v>0</v>
          </cell>
          <cell r="W102">
            <v>0</v>
          </cell>
          <cell r="X102">
            <v>8000000</v>
          </cell>
          <cell r="Y102" t="str">
            <v>JORGE ESCALONA</v>
          </cell>
          <cell r="Z102">
            <v>0</v>
          </cell>
          <cell r="AA102">
            <v>0.70450000000000013</v>
          </cell>
          <cell r="AB102">
            <v>-7</v>
          </cell>
          <cell r="AC102" t="str">
            <v>NO CUMPLE CON RENDICIÓN</v>
          </cell>
          <cell r="AD102">
            <v>100</v>
          </cell>
          <cell r="AE102">
            <v>80</v>
          </cell>
          <cell r="AF102">
            <v>100</v>
          </cell>
          <cell r="AG102">
            <v>9.1999999999999998E-2</v>
          </cell>
          <cell r="AH102">
            <v>75</v>
          </cell>
          <cell r="AI102">
            <v>100</v>
          </cell>
          <cell r="AJ102">
            <v>8.5000000000000006E-2</v>
          </cell>
          <cell r="AK102">
            <v>100</v>
          </cell>
          <cell r="AL102">
            <v>100</v>
          </cell>
          <cell r="AM102">
            <v>100</v>
          </cell>
          <cell r="AN102">
            <v>0.25</v>
          </cell>
          <cell r="AO102">
            <v>100</v>
          </cell>
          <cell r="AP102">
            <v>0.25</v>
          </cell>
          <cell r="AQ102">
            <v>75</v>
          </cell>
          <cell r="AR102">
            <v>3.7499999999999999E-2</v>
          </cell>
          <cell r="AS102">
            <v>50</v>
          </cell>
          <cell r="AT102">
            <v>2.5000000000000001E-2</v>
          </cell>
          <cell r="AU102">
            <v>70</v>
          </cell>
          <cell r="AV102">
            <v>3.5000000000000003E-2</v>
          </cell>
          <cell r="AW102">
            <v>0</v>
          </cell>
          <cell r="AX102">
            <v>0</v>
          </cell>
          <cell r="AY102">
            <v>0</v>
          </cell>
          <cell r="AZ102">
            <v>0</v>
          </cell>
          <cell r="BA102" t="str">
            <v>SIN OBSERVACIÓN</v>
          </cell>
          <cell r="BB102">
            <v>0.77450000000000008</v>
          </cell>
        </row>
        <row r="103">
          <cell r="B103">
            <v>126</v>
          </cell>
          <cell r="C103" t="str">
            <v>CAUPOLICAN CAMINO SEGURO</v>
          </cell>
          <cell r="D103" t="str">
            <v>JUNTA VECINAL Nº10 CAUPOLICAN</v>
          </cell>
          <cell r="E103" t="str">
            <v>65.070.598-k</v>
          </cell>
          <cell r="F103">
            <v>6658500</v>
          </cell>
          <cell r="G103" t="str">
            <v>NO TIENE TRES COTIZACIONES</v>
          </cell>
          <cell r="H103" t="str">
            <v>IQUIQUE</v>
          </cell>
          <cell r="I103" t="str">
            <v>NUEVO</v>
          </cell>
          <cell r="J103" t="str">
            <v>SITUACIONAL</v>
          </cell>
          <cell r="K103" t="str">
            <v>ALARMAS</v>
          </cell>
          <cell r="L103">
            <v>0</v>
          </cell>
          <cell r="M103">
            <v>3</v>
          </cell>
          <cell r="N103" t="str">
            <v>DIEGO SEJAS CEJAS</v>
          </cell>
          <cell r="O103" t="str">
            <v>17.800.157-4</v>
          </cell>
          <cell r="P103">
            <v>0</v>
          </cell>
          <cell r="Q103" t="str">
            <v>NIKH DEPORTES</v>
          </cell>
          <cell r="R103" t="str">
            <v>KATHERINE CEBALLOS PEDREROS</v>
          </cell>
          <cell r="S103">
            <v>7200000</v>
          </cell>
          <cell r="T103" t="str">
            <v>NO</v>
          </cell>
          <cell r="U103">
            <v>0</v>
          </cell>
          <cell r="V103">
            <v>0</v>
          </cell>
          <cell r="W103">
            <v>0</v>
          </cell>
          <cell r="X103">
            <v>6658500</v>
          </cell>
          <cell r="Y103" t="str">
            <v>RENE LAMBERT</v>
          </cell>
          <cell r="Z103">
            <v>0</v>
          </cell>
          <cell r="AA103">
            <v>0.73499999999999999</v>
          </cell>
          <cell r="AB103">
            <v>0</v>
          </cell>
          <cell r="AC103" t="str">
            <v>NO HAY INFORMACIÓN DE RENDICIÓN</v>
          </cell>
          <cell r="AD103">
            <v>50</v>
          </cell>
          <cell r="AE103">
            <v>100</v>
          </cell>
          <cell r="AF103">
            <v>100</v>
          </cell>
          <cell r="AG103">
            <v>0.08</v>
          </cell>
          <cell r="AH103">
            <v>0</v>
          </cell>
          <cell r="AI103">
            <v>100</v>
          </cell>
          <cell r="AJ103">
            <v>0.04</v>
          </cell>
          <cell r="AK103">
            <v>100</v>
          </cell>
          <cell r="AL103">
            <v>70</v>
          </cell>
          <cell r="AM103">
            <v>100</v>
          </cell>
          <cell r="AN103">
            <v>0.22750000000000001</v>
          </cell>
          <cell r="AO103">
            <v>70</v>
          </cell>
          <cell r="AP103">
            <v>0.17499999999999999</v>
          </cell>
          <cell r="AQ103">
            <v>75</v>
          </cell>
          <cell r="AR103">
            <v>3.7499999999999999E-2</v>
          </cell>
          <cell r="AS103">
            <v>50</v>
          </cell>
          <cell r="AT103">
            <v>2.5000000000000001E-2</v>
          </cell>
          <cell r="AU103">
            <v>100</v>
          </cell>
          <cell r="AV103">
            <v>0.05</v>
          </cell>
          <cell r="AW103">
            <v>100</v>
          </cell>
          <cell r="AX103">
            <v>0.1</v>
          </cell>
          <cell r="AY103">
            <v>0</v>
          </cell>
          <cell r="AZ103">
            <v>0</v>
          </cell>
          <cell r="BA103"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BB103">
            <v>0.73499999999999999</v>
          </cell>
        </row>
        <row r="104">
          <cell r="B104">
            <v>127</v>
          </cell>
          <cell r="C104" t="str">
            <v>EDUACIÓN INTEGRAL DESDE LA MIRADA HOLISTICA, YOGA TAI-CHI Y BIODANZA</v>
          </cell>
          <cell r="D104" t="str">
            <v>COMPAÑÍA DE TEATRO HUMBERSTONE</v>
          </cell>
          <cell r="E104" t="str">
            <v>65.485.110-7</v>
          </cell>
          <cell r="F104">
            <v>7382859</v>
          </cell>
          <cell r="G104">
            <v>0</v>
          </cell>
          <cell r="H104" t="str">
            <v>IQUIQUE</v>
          </cell>
          <cell r="I104" t="str">
            <v>NUEVO</v>
          </cell>
          <cell r="J104" t="str">
            <v>PSICOSOCIAL</v>
          </cell>
          <cell r="K104">
            <v>0</v>
          </cell>
          <cell r="L104" t="str">
            <v>PREVENCIÓN VIOLENCIA ESCOLAR</v>
          </cell>
          <cell r="M104" t="str">
            <v>INGRESAR SOLO NUMERO DE CANTIDAD DE MESES A EJECUTAR</v>
          </cell>
          <cell r="N104" t="str">
            <v>CARMEN DOMINIQUE GUARINGA CARLOS</v>
          </cell>
          <cell r="O104" t="str">
            <v>16.350.515-0</v>
          </cell>
          <cell r="P104">
            <v>0</v>
          </cell>
          <cell r="Q104">
            <v>0</v>
          </cell>
          <cell r="R104">
            <v>0</v>
          </cell>
          <cell r="S104">
            <v>0</v>
          </cell>
          <cell r="T104">
            <v>0</v>
          </cell>
          <cell r="U104">
            <v>0</v>
          </cell>
          <cell r="V104">
            <v>0</v>
          </cell>
          <cell r="W104">
            <v>0</v>
          </cell>
          <cell r="X104">
            <v>7382859</v>
          </cell>
          <cell r="Y104" t="str">
            <v>RENE LAMBERT</v>
          </cell>
          <cell r="Z104">
            <v>0</v>
          </cell>
          <cell r="AA104">
            <v>0.70100000000000007</v>
          </cell>
          <cell r="AB104">
            <v>-7</v>
          </cell>
          <cell r="AC104" t="str">
            <v>NO CUMPLE CON RENDICIÓN</v>
          </cell>
          <cell r="AD104">
            <v>75</v>
          </cell>
          <cell r="AE104">
            <v>100</v>
          </cell>
          <cell r="AF104">
            <v>30</v>
          </cell>
          <cell r="AG104">
            <v>7.5999999999999998E-2</v>
          </cell>
          <cell r="AH104">
            <v>75</v>
          </cell>
          <cell r="AI104">
            <v>50</v>
          </cell>
          <cell r="AJ104">
            <v>6.5000000000000002E-2</v>
          </cell>
          <cell r="AK104">
            <v>100</v>
          </cell>
          <cell r="AL104">
            <v>100</v>
          </cell>
          <cell r="AM104">
            <v>70</v>
          </cell>
          <cell r="AN104">
            <v>0.22750000000000001</v>
          </cell>
          <cell r="AO104">
            <v>70</v>
          </cell>
          <cell r="AP104">
            <v>0.17499999999999999</v>
          </cell>
          <cell r="AQ104">
            <v>75</v>
          </cell>
          <cell r="AR104">
            <v>3.7499999999999999E-2</v>
          </cell>
          <cell r="AS104">
            <v>80</v>
          </cell>
          <cell r="AT104">
            <v>0.04</v>
          </cell>
          <cell r="AU104">
            <v>100</v>
          </cell>
          <cell r="AV104">
            <v>0.05</v>
          </cell>
          <cell r="AW104">
            <v>100</v>
          </cell>
          <cell r="AX104">
            <v>0.1</v>
          </cell>
          <cell r="AY104">
            <v>0</v>
          </cell>
          <cell r="AZ104">
            <v>0</v>
          </cell>
          <cell r="BA104"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BB104">
            <v>0.77100000000000013</v>
          </cell>
        </row>
      </sheetData>
      <sheetData sheetId="3"/>
      <sheetData sheetId="4"/>
      <sheetData sheetId="5">
        <row r="4">
          <cell r="D4" t="str">
            <v>61.979.010-3</v>
          </cell>
          <cell r="E4">
            <v>7</v>
          </cell>
          <cell r="F4" t="str">
            <v>Público</v>
          </cell>
          <cell r="G4">
            <v>2014</v>
          </cell>
          <cell r="H4" t="str">
            <v>GOBERNACION PROVINCIAL DEL TAMARUGAL</v>
          </cell>
          <cell r="I4" t="str">
            <v>POR UNA SANA CONVIVENCIA EN LA ESCUELA ESTRELLA DEL SUR</v>
          </cell>
          <cell r="J4" t="str">
            <v>CLAUDIO VILA BUSTILLOS</v>
          </cell>
          <cell r="K4" t="str">
            <v>ANDREA GONZÁLEZ CASTELLANOS</v>
          </cell>
          <cell r="L4" t="str">
            <v>Tamarugal</v>
          </cell>
          <cell r="M4">
            <v>0</v>
          </cell>
          <cell r="N4" t="str">
            <v>Intervención Social</v>
          </cell>
          <cell r="O4" t="str">
            <v>Prevención social</v>
          </cell>
          <cell r="P4" t="str">
            <v>Intervención Social</v>
          </cell>
          <cell r="Q4">
            <v>0</v>
          </cell>
          <cell r="R4">
            <v>24952639</v>
          </cell>
          <cell r="S4" t="str">
            <v>REDUCIR LOS FACTORES DE RIESGOS Y FORTALECER LOS FACTORES PROTECTORES RELACIONADOS A LA VIOLENCIA ESCOLAR DIRIGIDAS A LA COMUNIDAD ESCOLAR ENTRE PRIMERO Y CUARTO BASICO DE LA ESCUELA BASICA ESTRELLA DEL SUR DE POZO ALMONTE</v>
          </cell>
          <cell r="T4">
            <v>0</v>
          </cell>
        </row>
        <row r="5">
          <cell r="D5" t="str">
            <v>56.069.040-1</v>
          </cell>
          <cell r="E5">
            <v>8</v>
          </cell>
          <cell r="F5" t="str">
            <v>Privado</v>
          </cell>
          <cell r="G5">
            <v>2014</v>
          </cell>
          <cell r="H5" t="str">
            <v>COMITÉ DE ADMINISTRACIÓN CONDOMINIO SAN LUIS</v>
          </cell>
          <cell r="I5" t="str">
            <v>CÁMARAS DE SEGURIDAD PARA CUIDAR NUESTRO ENTORNO</v>
          </cell>
          <cell r="J5" t="str">
            <v>MARTA ROSA PINTO ZUÑIGA</v>
          </cell>
          <cell r="K5" t="str">
            <v>MARTA ROSA PINTO ZUÑIGA</v>
          </cell>
          <cell r="L5" t="str">
            <v>Iquique</v>
          </cell>
          <cell r="M5">
            <v>0</v>
          </cell>
          <cell r="N5" t="str">
            <v>Intervención Situacional</v>
          </cell>
          <cell r="O5" t="str">
            <v>CÁMARAS</v>
          </cell>
          <cell r="P5" t="str">
            <v>Intervención Situacional</v>
          </cell>
          <cell r="Q5">
            <v>0</v>
          </cell>
          <cell r="R5">
            <v>20625973</v>
          </cell>
          <cell r="S5" t="str">
            <v>EL OBJETIVO RADICA BÁSICAMENTE EN EL DESARROLLO DE UN SISTEMA DE CÁMARAS DE SEGURIDAD INTERNO, VIGILANCIA, PROPIO DEL CONDOMINIO SAN LUIS, QUE CONSISTE EN EL MONTAJE Y PUESTA EN MARCHA DE UN SISTEMA CAPÁZ DE TENER CONTROL Y VISUALIZACIÓN DE LOS ACCESOS, PÓRTICOS, PATIOS INTERIORES EN SÍ, TODOS SUS ESPACIOS PÚBLICOS, COMO TAMBIÉN LOS SITIOS COLINDANTES AL CONDOMINIO...</v>
          </cell>
          <cell r="T5">
            <v>0</v>
          </cell>
        </row>
        <row r="6">
          <cell r="D6" t="str">
            <v>65.044.959-2</v>
          </cell>
          <cell r="E6">
            <v>9</v>
          </cell>
          <cell r="F6" t="str">
            <v>Privado</v>
          </cell>
          <cell r="G6">
            <v>2014</v>
          </cell>
          <cell r="H6" t="str">
            <v>COMITÉ INDÍGENA WIPALA DE MEJORAMIENTO Y SEGURIDAD</v>
          </cell>
          <cell r="I6" t="str">
            <v>ALARMAS COMUNITARIAS PARA EL COMITÉ INDÍGENA WIPALA DE MEJORAMIENTO Y SEGURIDAD</v>
          </cell>
          <cell r="J6" t="str">
            <v>ALEJANDRA TORRES GUZMAN</v>
          </cell>
          <cell r="K6" t="str">
            <v>ALEJANDRA TORRES GUSMAN</v>
          </cell>
          <cell r="L6" t="str">
            <v>Iquique</v>
          </cell>
          <cell r="M6">
            <v>0</v>
          </cell>
          <cell r="N6" t="str">
            <v>Intervención Situacional</v>
          </cell>
          <cell r="O6" t="str">
            <v>ALARMAS</v>
          </cell>
          <cell r="P6" t="str">
            <v>Intervención Situacional</v>
          </cell>
          <cell r="Q6">
            <v>0</v>
          </cell>
          <cell r="R6">
            <v>3184740</v>
          </cell>
          <cell r="S6" t="str">
            <v>REDUCIR LAS OPORTUNIDADES PARA LA COMISIÓN DE DELITOS DE OPORTUNIDAD Y LA PERCEPCIÓN DE TEMOR Y VULNERABILIDAD DE LAS PERSONAS, MEDIANTE EL USO DE UN SISTEMA DE ALARMAS COMUNITARIAS, POR PARTE DE LOS VECINOS DEL COMITÉ INDÍGENA WIPALA Y ASÍ BAJAR LOS ÍNDICES DE INSEGURIDAD Y VICTIMIZACIÓN.</v>
          </cell>
          <cell r="T6">
            <v>0</v>
          </cell>
        </row>
        <row r="7">
          <cell r="D7" t="str">
            <v>65.520.300-1</v>
          </cell>
          <cell r="E7">
            <v>11</v>
          </cell>
          <cell r="F7" t="str">
            <v>Privado</v>
          </cell>
          <cell r="G7">
            <v>2014</v>
          </cell>
          <cell r="H7" t="str">
            <v>JUNTA DE VECINOS NUEVA VICTORIA N°9</v>
          </cell>
          <cell r="I7" t="str">
            <v>ALARMAS COMUNITARIAS</v>
          </cell>
          <cell r="J7" t="str">
            <v>* SADI OLIVARES GÓMEZ</v>
          </cell>
          <cell r="K7" t="str">
            <v>FRANCISCO JALDIN FRIAS</v>
          </cell>
          <cell r="L7" t="str">
            <v>Iquique</v>
          </cell>
          <cell r="M7">
            <v>0</v>
          </cell>
          <cell r="N7" t="str">
            <v>Intervención Situacional</v>
          </cell>
          <cell r="O7" t="str">
            <v>ALARMAS</v>
          </cell>
          <cell r="P7" t="str">
            <v>Intervención Situacional</v>
          </cell>
          <cell r="Q7">
            <v>0</v>
          </cell>
          <cell r="R7">
            <v>21303621</v>
          </cell>
          <cell r="S7" t="str">
            <v>NUESTRO OBJETIVO ES REDUCIR LOS INDICES DE DELINCUENCIA Y MINIMIZAR LOS RIESGOS DE LOS VECINOS DE LA POBLACIÓN DE LA JUNTA DE VECINOS NUEVA VICTORIA N9, A TRAVÉS DE LA INSTALACIÓN DE ALARMAS COMUNITARIAS PARA ASÍ LOGRAR MEJORAR LOS ÍNDICES DELICTUALES DE SECTOR Y PODER SER UN APORTE Y UNIR A LA COMUNIDAD POR UN BIEN COMÚN QUE ES EL DE BRINDAR SEGURIDAD A LAS FAMILIAS DEL SECTOR.</v>
          </cell>
          <cell r="T7">
            <v>0</v>
          </cell>
        </row>
        <row r="8">
          <cell r="D8" t="str">
            <v>65.102.030-1</v>
          </cell>
          <cell r="E8">
            <v>16</v>
          </cell>
          <cell r="F8" t="str">
            <v>Privado</v>
          </cell>
          <cell r="G8">
            <v>2014</v>
          </cell>
          <cell r="H8" t="str">
            <v>JUNTA VECINAL SANTA CECILIA</v>
          </cell>
          <cell r="I8" t="str">
            <v>ILUMINANDO NUESTRO ENTORNO</v>
          </cell>
          <cell r="J8" t="str">
            <v>EDMUNDO ENRIQUE TRONCOSO URZUA</v>
          </cell>
          <cell r="K8" t="str">
            <v>ARMANDO NAVARRO SANCHEZ</v>
          </cell>
          <cell r="L8" t="str">
            <v>Iquique</v>
          </cell>
          <cell r="M8">
            <v>0</v>
          </cell>
          <cell r="N8" t="str">
            <v>Intervención Situacional</v>
          </cell>
          <cell r="O8" t="str">
            <v>ILUMINACIÓN</v>
          </cell>
          <cell r="P8" t="str">
            <v>Intervención Situacional</v>
          </cell>
          <cell r="Q8">
            <v>0</v>
          </cell>
          <cell r="R8">
            <v>18776223</v>
          </cell>
          <cell r="S8" t="str">
            <v>NUESTRO OBJETIVO ES REDUCIR LOS INDICES DE DELINCUENCIA Y MINIMIZAR LOS RIESGOS DE LOS VECINOS DE LA POBLACIÓN DE LA JUNTA DE VECINOS SANTA CECILIA A TRAVÉS DE LA INSTALACIÓN DE PANELES DE ILUMINACIÓN SOLAR EN LUGARES QUE NO CUENTAN CON SUFICIENTE ALUMBRADO PÚBLICO Y QUE DELINCUENTES Y DROGADICTOS QUE BAJAN DE LAS POBLACIONES EMBLEMÁTICAS PARA ASALTAR A LOS VECINOS Y ROBARLES SUS PERTENENCIAS</v>
          </cell>
          <cell r="T8">
            <v>0</v>
          </cell>
        </row>
        <row r="9">
          <cell r="D9" t="str">
            <v>65.450.210-2</v>
          </cell>
          <cell r="E9">
            <v>17</v>
          </cell>
          <cell r="F9" t="str">
            <v>Privado</v>
          </cell>
          <cell r="G9">
            <v>2014</v>
          </cell>
          <cell r="H9" t="str">
            <v>JUNTA DE VECINOS GRANADEROS N°46</v>
          </cell>
          <cell r="I9" t="str">
            <v>ALARMAS COMUNITARIAS PARA LA JUNTA DE VECINOS GRANADEROS</v>
          </cell>
          <cell r="J9" t="str">
            <v>REGINA VERA FARIAS</v>
          </cell>
          <cell r="K9" t="str">
            <v>REGINA VERA FARIAS</v>
          </cell>
          <cell r="L9" t="str">
            <v>Iquique</v>
          </cell>
          <cell r="M9">
            <v>0</v>
          </cell>
          <cell r="N9" t="str">
            <v>Intervención Situacional</v>
          </cell>
          <cell r="O9" t="str">
            <v>ALARMAS</v>
          </cell>
          <cell r="P9" t="str">
            <v>Intervención Situacional</v>
          </cell>
          <cell r="Q9">
            <v>0</v>
          </cell>
          <cell r="R9">
            <v>12370050</v>
          </cell>
          <cell r="S9" t="str">
            <v>REDUCIR LOS INDICES DE DELINCUENCIA Y MINIMIZAR LOS FACTORES DE RIESGO DE LOS JÓVENES, NIÑOS Y VECINOS DE LA POBLACIÓN DE LA JUNTA DE VECINOS, SE ESPERA QUE CON LAS ALARMAS SE GENERE UNA NUEVA SENSACIÓN DE SEGURIDAD ENTRE NUESTROS VECINOS COMO EN LOS ALREDEDORES Y CON ESTO CONSEGUIR UNA MEJOR CALIDA DE VIDA.</v>
          </cell>
          <cell r="T9">
            <v>0</v>
          </cell>
        </row>
        <row r="10">
          <cell r="D10" t="str">
            <v>74.408.100-9</v>
          </cell>
          <cell r="E10">
            <v>18</v>
          </cell>
          <cell r="F10" t="str">
            <v>Privado</v>
          </cell>
          <cell r="G10">
            <v>2014</v>
          </cell>
          <cell r="H10" t="str">
            <v>JUNTA DE VECINOS NUEVO IQUIQUE</v>
          </cell>
          <cell r="I10" t="str">
            <v>ILUMINANDO NUESTRO ENTORNO</v>
          </cell>
          <cell r="J10" t="str">
            <v>ISOLINA CAUTÍN CAQUEO</v>
          </cell>
          <cell r="K10" t="str">
            <v>ISOLINA CAUTÍN CAQUEO</v>
          </cell>
          <cell r="L10" t="str">
            <v>Iquique</v>
          </cell>
          <cell r="M10">
            <v>0</v>
          </cell>
          <cell r="N10" t="str">
            <v>Intervención Situacional</v>
          </cell>
          <cell r="O10" t="str">
            <v>ILUMINACIÓN</v>
          </cell>
          <cell r="P10" t="str">
            <v>Intervención Situacional</v>
          </cell>
          <cell r="Q10">
            <v>0</v>
          </cell>
          <cell r="R10">
            <v>18776223</v>
          </cell>
          <cell r="S10" t="str">
            <v>NUESTRO OBJETIVO ES REDUCIR LOS INDICES DE DELINCUENCIA Y MINIMIZAR LOS RIESGOS DE LOS VECINOS DE LA POBLACIÓN DE LA JUNTA DE VECINOS NUEVO IQUIQUE, A TRAVÉS DE LA INSTALACIÓN DE PANELES DE ILUMINACIÓN SOLAR EN LUGARES QUE NO CUENTAN CON SUFICIENTE ALUMBRADO PÚBLICO Y QUE DELINCUENTES Y DROGADICTOS QUE BAJAN DE LAS POBLACIONES EMBLEMÁTICAS PARA ASALTAR A LOS VECINOS Y ROBARLES SUS PERTENENCIAS</v>
          </cell>
          <cell r="T10">
            <v>0</v>
          </cell>
        </row>
        <row r="11">
          <cell r="D11" t="str">
            <v>65.004.408-8</v>
          </cell>
          <cell r="E11">
            <v>19</v>
          </cell>
          <cell r="F11" t="str">
            <v>Privado</v>
          </cell>
          <cell r="G11">
            <v>2014</v>
          </cell>
          <cell r="H11" t="str">
            <v>JUNTA DE VECINOS 21 DE MAYO N°17</v>
          </cell>
          <cell r="I11" t="str">
            <v>UNIDOS PARA VENCER LA DELINCUENCIA</v>
          </cell>
          <cell r="J11" t="str">
            <v>LILIAN DE LOURDES CORDERO MARTINEZ</v>
          </cell>
          <cell r="K11" t="str">
            <v>LILIAN DE LOURDES CORDERO MARTINEZ</v>
          </cell>
          <cell r="L11" t="str">
            <v>Iquique</v>
          </cell>
          <cell r="M11">
            <v>0</v>
          </cell>
          <cell r="N11" t="str">
            <v>Intervención Situacional</v>
          </cell>
          <cell r="O11" t="str">
            <v>ALARMAS</v>
          </cell>
          <cell r="P11" t="str">
            <v>Intervención Situacional</v>
          </cell>
          <cell r="Q11">
            <v>0</v>
          </cell>
          <cell r="R11">
            <v>18940433</v>
          </cell>
          <cell r="S11" t="str">
            <v>NUESTRO OBJETIVO ES REDUCIR LOS INDICES DE DELINCUENCIA Y MINIMIZAR LOS RIESGOS DE LOS VECINOS DE LA JUNTA DE VECINOS 21 DE MAYO N°17, A TRAVÉS DE LA INSTALACIÓN DE ALARMAS COMUNITARIAS PARA ASÍ LOGRAR MEJORAR LOS ÍNDICES DELICTUALES DE SECTOR Y PODER SER UN APORTE Y UNIR A LA COMUNIDAD POR UN BIEN COMÚN QUE ES EL DE BRINDAR SEGURIDAD A LAS FAMILIAS DEL SECTOR.</v>
          </cell>
          <cell r="T11">
            <v>0</v>
          </cell>
        </row>
        <row r="12">
          <cell r="D12" t="str">
            <v>65.413.990-3</v>
          </cell>
          <cell r="E12">
            <v>26</v>
          </cell>
          <cell r="F12" t="str">
            <v>Privado</v>
          </cell>
          <cell r="G12">
            <v>2014</v>
          </cell>
          <cell r="H12" t="str">
            <v>JUNTA DE VECINOS N°10 FUERZA SOLIDARIA</v>
          </cell>
          <cell r="I12" t="str">
            <v>LA LUZ ILUMINA BRINDANDO SEGURIDAD A FUERZA SOLIDARIA</v>
          </cell>
          <cell r="J12" t="str">
            <v>VIVIANA NIEVAS ARAN</v>
          </cell>
          <cell r="K12" t="str">
            <v>VIVIANA NIEVAS ARAN</v>
          </cell>
          <cell r="L12" t="str">
            <v>Tamarugal</v>
          </cell>
          <cell r="M12">
            <v>0</v>
          </cell>
          <cell r="N12" t="str">
            <v>Intervención Situacional</v>
          </cell>
          <cell r="O12" t="str">
            <v>ILUMINACIÓN</v>
          </cell>
          <cell r="P12" t="str">
            <v>Intervención Situacional</v>
          </cell>
          <cell r="Q12">
            <v>0</v>
          </cell>
          <cell r="R12">
            <v>17259667</v>
          </cell>
          <cell r="S12" t="str">
            <v>ACCEDER A IMPLEMENTACIÓN DE ILUMINARIAS EN SECTORES DE LA JUNTA DE VECINOS, ESPACIOS PÚBLICOS Y LLEVAN CONSIGO EL PODER REDUCIR LAS OPORTUNIDADES PARA LA OCURRENCIA DE DELITOS, LA PERCEPCIÓN DE TEMOR E INSEGURIDAD DE LOS VECINOS DEL SECTOR, DE MANERA QUE AL ILUMINAR ALGUNOS LUGARES COMO AREAS VERDES, CALLES, JUEGOS INFANTILES Y CANCHA, LA LUMINOSIDAD AUMENTARÁ LA SEGURIDAD DEL BARRIO, RECUPERANDO ALGUNOS ESPACIOS PÚBLICOS QUE HAN SIDO TOMADOS POR INDIVIDUOS DE MAL VIVIR, BRINDANDO SEGURIDAD EN EL BARRIO, VECINOS Y FAMILIA.</v>
          </cell>
          <cell r="T12">
            <v>0</v>
          </cell>
        </row>
        <row r="13">
          <cell r="D13" t="str">
            <v>65.398.534-K</v>
          </cell>
          <cell r="E13">
            <v>27</v>
          </cell>
          <cell r="F13" t="str">
            <v>Privado</v>
          </cell>
          <cell r="G13">
            <v>2014</v>
          </cell>
          <cell r="H13" t="str">
            <v>JUNTA DE VECINOS N°19 LA CASCADA</v>
          </cell>
          <cell r="I13" t="str">
            <v>ILUMINAMOS PARA ESTAR SEGUROS</v>
          </cell>
          <cell r="J13" t="str">
            <v>YESICA GONZALEZ PONCE</v>
          </cell>
          <cell r="K13" t="str">
            <v>YESICA GONZALEZ PONCE</v>
          </cell>
          <cell r="L13" t="str">
            <v>Tamarugal</v>
          </cell>
          <cell r="M13">
            <v>0</v>
          </cell>
          <cell r="N13" t="str">
            <v>Intervención Situacional</v>
          </cell>
          <cell r="O13" t="str">
            <v>ILUMINACIÓN</v>
          </cell>
          <cell r="P13" t="str">
            <v>Intervención Situacional</v>
          </cell>
          <cell r="Q13">
            <v>0</v>
          </cell>
          <cell r="R13">
            <v>17319665</v>
          </cell>
          <cell r="S13" t="str">
            <v>ACCEDER A IMPLEMENTACIÓN DE ILUMINARIAS SOLARES QUE ILUMINEN LOS ESPACIOS PÚBLICOS DE REAL IMPORTANCIA PARA LOS POBLADORES DEL SECTOR, LAS PLAZAS Y A LOS VECINOS QUE SUS CASAS HABITACIONALES SON COLINDANTES A ESTOS ESPACIOS PÚBLICOS, DE MANERA DE BRINDAR UNA MAYOR SEGURIDAD CIUDADANA A TODOS LOS VECINOS QUE COTIDIANAMENTE ACUDEN A LAS PLAZAS Y NO CORRAN PELIGRO POR NO ESTAR ILUMINADA.</v>
          </cell>
          <cell r="T13">
            <v>0</v>
          </cell>
        </row>
        <row r="14">
          <cell r="D14" t="str">
            <v>65.100.170-6</v>
          </cell>
          <cell r="E14">
            <v>28</v>
          </cell>
          <cell r="F14" t="str">
            <v>Privado</v>
          </cell>
          <cell r="G14">
            <v>2014</v>
          </cell>
          <cell r="H14" t="str">
            <v>JUNTA DE VECINOS N°17 VILLA 2000</v>
          </cell>
          <cell r="I14" t="str">
            <v>ILUMINAMOS PARA PROTEGER NUESTRO BARRIO Y FAMILIAS</v>
          </cell>
          <cell r="J14" t="str">
            <v>LUIS CHAVEZ ALBANEZ</v>
          </cell>
          <cell r="K14" t="str">
            <v>LUIS CHAVEZ ALBANEZ</v>
          </cell>
          <cell r="L14" t="str">
            <v>Tamarugal</v>
          </cell>
          <cell r="M14">
            <v>0</v>
          </cell>
          <cell r="N14" t="str">
            <v>Intervención Situacional</v>
          </cell>
          <cell r="O14" t="str">
            <v>ILUMINACIÓN</v>
          </cell>
          <cell r="P14" t="str">
            <v>Intervención Social</v>
          </cell>
          <cell r="Q14">
            <v>0</v>
          </cell>
          <cell r="R14">
            <v>17279667</v>
          </cell>
          <cell r="S14" t="str">
            <v>ACCEDER A LUMINARIAS SOLARES PARA SER INSTALADAS EN LUGARES O SECTORES DE LA VILLA 2000, ESPECIFICAMENTE LA PLAZA CON SUS ÁREAS VERDES Y JUEGOS INFANTILES DONDE HAY SECTORES SIN LUZ Y OTROS CON UNA LUMINOSIDAD MUY BAJA DE MANERA DE CONTRIBUIR A REDUCIR LA OPORTUNIDAD DE DELITOS, CONSUMO DE DROGAS, ALCOHOL Y VICTIMIZACIÓN DE LAS VIVIENDAS EN LAS PROXIMIDADES DE SECTORES FOCALIZADOS COMO INSEGUROS, LO CUAL BENEFICIA DIRECTAMENTE A LOS VECINOS DEL SECTOR.</v>
          </cell>
          <cell r="T14">
            <v>0</v>
          </cell>
        </row>
        <row r="15">
          <cell r="D15" t="str">
            <v>65.999.584-7</v>
          </cell>
          <cell r="E15">
            <v>29</v>
          </cell>
          <cell r="F15" t="str">
            <v>Privado</v>
          </cell>
          <cell r="G15">
            <v>2014</v>
          </cell>
          <cell r="H15" t="str">
            <v>JUNTA DE VECINOS N°25 SAN JOSÉ OBRERO</v>
          </cell>
          <cell r="I15" t="str">
            <v>LA LUZ BRINDA PROTECCIÓN Y SEGURIDAD A LOS VECINOS, DORMIMOS EN PAZ</v>
          </cell>
          <cell r="J15" t="str">
            <v>HUMBERTO DIAZ DIAZ</v>
          </cell>
          <cell r="K15" t="str">
            <v>HUMBERTO DIAZ DIAZ</v>
          </cell>
          <cell r="L15" t="str">
            <v>Tamarugal</v>
          </cell>
          <cell r="M15">
            <v>0</v>
          </cell>
          <cell r="N15" t="str">
            <v>Intervención Situacional</v>
          </cell>
          <cell r="O15" t="str">
            <v>ILUMINACIÓN</v>
          </cell>
          <cell r="P15" t="str">
            <v>Intervención Situacional</v>
          </cell>
          <cell r="Q15">
            <v>0</v>
          </cell>
          <cell r="R15">
            <v>17199667</v>
          </cell>
          <cell r="S15" t="str">
            <v>ACCEDER A LUMINARIAS SOLARES EN SECTORES DE LA JUNTA DE VECINOS, ESPACIOS PÚBLICOS COMO PLAZAS Y PASAJES COLINDANTES CON GRANDES EXTENSIONES DE SITIOS ERIAZOS, LA PAMPA Y LLEVAN CONSIGO EL PODER REDUCIR LAS OPORTUNIDADES PARA LA OCURRENCIA DE DELITOS, DISMINUYENDO ENTRE VECINOS LA PERCEPCIÓN DE TEMOR, DESCONFIANZA E INSEGURIDAD DE LOS VECINOS DEL SECTOR.</v>
          </cell>
          <cell r="T15">
            <v>0</v>
          </cell>
        </row>
        <row r="16">
          <cell r="D16" t="str">
            <v>65.257.440-8</v>
          </cell>
          <cell r="E16">
            <v>30</v>
          </cell>
          <cell r="F16" t="str">
            <v>Privado</v>
          </cell>
          <cell r="G16">
            <v>2014</v>
          </cell>
          <cell r="H16" t="str">
            <v>JUNTA DE VECINOS VILLA FREI</v>
          </cell>
          <cell r="I16" t="str">
            <v>LUMINARIAS SOLARES PARA VIVIR SEGURO EN LA VILLA FREI</v>
          </cell>
          <cell r="J16" t="str">
            <v>SOLE OXA PALAPE</v>
          </cell>
          <cell r="K16" t="str">
            <v>SOLE OXA PALAPE</v>
          </cell>
          <cell r="L16" t="str">
            <v>Tamarugal</v>
          </cell>
          <cell r="M16">
            <v>0</v>
          </cell>
          <cell r="N16" t="str">
            <v>Intervención Situacional</v>
          </cell>
          <cell r="O16" t="str">
            <v>ILUMINACIÓN</v>
          </cell>
          <cell r="P16" t="str">
            <v>Intervención Social</v>
          </cell>
          <cell r="Q16">
            <v>0</v>
          </cell>
          <cell r="R16">
            <v>20000000</v>
          </cell>
          <cell r="S16" t="str">
            <v>ACCEDER A LUMINARIAS SOLARES EN SECTORES DE LA JUNTA DE VECINOS VILLA FREI, DONDE NO EXISTE LUZ O LA LUMINOSIDAD ES BAJA, CONTRIBUYE A REDUCIR LA OPORTUNIDAD DE DELITOS Y VICTIMIZACIÓN DE LAS VIVIENDAS Y PROXIMIDADES DE SECTORES FOCALIZADOS COMO INSEGUROS, LO QUE AYUDARÁN Y BENEFICIARÁN A LOS VECINOS, ASÍ COMO TAMBIÉN DISMINUIRÁ LA PERCEPCIÓN DE INSEGURIDAD Y TEMOR.</v>
          </cell>
          <cell r="T16">
            <v>0</v>
          </cell>
        </row>
        <row r="17">
          <cell r="D17" t="str">
            <v>73.682.900-2</v>
          </cell>
          <cell r="E17">
            <v>31</v>
          </cell>
          <cell r="F17" t="str">
            <v>Privado</v>
          </cell>
          <cell r="G17">
            <v>2014</v>
          </cell>
          <cell r="H17" t="str">
            <v>JUNTA DE VECINOS N°13 POBLADO ANDINO</v>
          </cell>
          <cell r="I17" t="str">
            <v>SUMAT TARAN MARCA AIMARA</v>
          </cell>
          <cell r="J17" t="str">
            <v>ELSA MAMANI CASTRO</v>
          </cell>
          <cell r="K17" t="str">
            <v>ELSA MAMANI CASTRO</v>
          </cell>
          <cell r="L17" t="str">
            <v>Tamarugal</v>
          </cell>
          <cell r="M17">
            <v>0</v>
          </cell>
          <cell r="N17" t="str">
            <v>Intervención Situacional</v>
          </cell>
          <cell r="O17" t="str">
            <v>ILUMINACIÓN</v>
          </cell>
          <cell r="P17" t="str">
            <v>Intervención Social</v>
          </cell>
          <cell r="Q17">
            <v>0</v>
          </cell>
          <cell r="R17">
            <v>17279667</v>
          </cell>
          <cell r="S17" t="str">
            <v>ACCEDER A LUMINARIAS SOLARES PARA SER INSTALADAS EN LUGARES O SECTORES DE LA JUNTA DE VECINOS POBLADO ANDINO, ESPECIFICAMENTE LA PLAZA CON SUS ÁREAS VERDES Y JUEGOS INFANTILES DONDE HAY SECTORES SIN LUZ Y OTROS CON UNA LUMINOSIDAD MUY BAJA DE MANERA DE CONTRIBUIR A REDUCIR LA OPORTUNIDAD DE DELITOS, CONSUMO DE DROGAS, ALCOHOL Y VICTIMIZACIÓN DE LAS VIVIENDAS EN LAS PROXIMIDADES DE SECTORES FOCALIZADOS COMO INSEGUROS, LO CUAL BENEFICIA DIRECTAMENTE A LOS VECINOS DEL SECTOR.</v>
          </cell>
          <cell r="T17">
            <v>0</v>
          </cell>
        </row>
        <row r="18">
          <cell r="D18" t="str">
            <v>65.228.230-K</v>
          </cell>
          <cell r="E18">
            <v>32</v>
          </cell>
          <cell r="F18" t="str">
            <v>Privado</v>
          </cell>
          <cell r="G18">
            <v>2014</v>
          </cell>
          <cell r="H18" t="str">
            <v>JUNTA DE VECINOS N°12 POBLACIÓN LAS DUNAS</v>
          </cell>
          <cell r="I18" t="str">
            <v>LA LUZ ILUMINA LA PLAZA, CORAZÓN DE POBLACIÓN, PROTEGE NUESTRAS FAMILIAS Y CASAS</v>
          </cell>
          <cell r="J18" t="str">
            <v>ERIKA HOYOS HOYOS</v>
          </cell>
          <cell r="K18" t="str">
            <v>ERIKA HOYOS HOYOS</v>
          </cell>
          <cell r="L18" t="str">
            <v>Tamarugal</v>
          </cell>
          <cell r="M18">
            <v>0</v>
          </cell>
          <cell r="N18" t="str">
            <v>Intervención Situacional</v>
          </cell>
          <cell r="O18" t="str">
            <v>ILUMINACIÓN</v>
          </cell>
          <cell r="P18" t="str">
            <v>Intervención Situacional</v>
          </cell>
          <cell r="Q18">
            <v>0</v>
          </cell>
          <cell r="R18">
            <v>17319667</v>
          </cell>
          <cell r="S18" t="str">
            <v>IMPLEMENTAR UN SISTEMA DE LUMINARIAS SOLARES PARA LOGRAR ILUMINAR LA PLAZA DEL SECTOR, LOS CAMINOS DE ACCESO EN ELLA Y VÍAS DE COMUNICACIÓN A NUESTROS HOGARES (ESPACIOS PÚBLICOS) DONDE NUESTROS HIJOS JUEGAN A DIARIO Y CORREN PELIGRO POR NO ESTAR ILUMINADA O TENER SECTORES DE MUY BAJA LUMINOCIDAD.</v>
          </cell>
          <cell r="T18">
            <v>0</v>
          </cell>
        </row>
        <row r="19">
          <cell r="D19" t="str">
            <v>65.737.120-4</v>
          </cell>
          <cell r="E19">
            <v>38</v>
          </cell>
          <cell r="F19" t="str">
            <v>Privado</v>
          </cell>
          <cell r="G19">
            <v>2014</v>
          </cell>
          <cell r="H19" t="str">
            <v>JUNTA DE VECINOS COMPLEJO DEPORTIVO N°39 POBLACIÓN ISLUGA</v>
          </cell>
          <cell r="I19" t="str">
            <v>CON LUZ SOLAR ALUMBRANDO NUESTRA POBLACIÓN</v>
          </cell>
          <cell r="J19" t="str">
            <v>ALICIA MALUENDA GONZALEZ</v>
          </cell>
          <cell r="K19" t="str">
            <v>ALICIA MALUENDA GONZALEZ</v>
          </cell>
          <cell r="L19" t="str">
            <v>Iquique</v>
          </cell>
          <cell r="M19">
            <v>0</v>
          </cell>
          <cell r="N19" t="str">
            <v>Intervención Situacional</v>
          </cell>
          <cell r="O19" t="str">
            <v>ILUMINACIÓN</v>
          </cell>
          <cell r="P19" t="str">
            <v>Intervención Situacional</v>
          </cell>
          <cell r="Q19">
            <v>0</v>
          </cell>
          <cell r="R19">
            <v>18776223</v>
          </cell>
          <cell r="S19" t="str">
            <v>NUESTRO OBJETIVO ES REDUCIR LOS INDICES DE DELINCUENCIA Y MINIMIZAR LOS RIESGOS DE LOS VECINOS DE LA POBLACIÓN DE LA JUNTA DE VECINOS COMPLEJO DEPORTIVO N°39 POBLACIÓN ISLUGA, A TRAVÉS DE LA INSTALACIÓN DE PANELES DE ILIMINACIÓN SOLAR EN LUGARES QUE NO CUENTAN CON SUFICIENTE ALUMBRADO PUBLICO Y QUE DELINCUENTES Y DROGADÍCTOS, QUE BAJAN DE LAS POBLACIONES EMBLEMÁTICAS, PARA ASALTAR A LOS VECINOS Y ROBARLES SUS PERTENENCIAS.</v>
          </cell>
          <cell r="T19">
            <v>0</v>
          </cell>
        </row>
        <row r="20">
          <cell r="D20">
            <v>0</v>
          </cell>
          <cell r="E20">
            <v>40</v>
          </cell>
          <cell r="F20" t="str">
            <v>Privado</v>
          </cell>
          <cell r="G20">
            <v>2014</v>
          </cell>
          <cell r="H20" t="str">
            <v>JUNTA DE VECINOS LA UNIÓN HACE LA FUERZA</v>
          </cell>
          <cell r="I20" t="str">
            <v>ILUMINATE ILUMINANDO CON PANELES SOLARES</v>
          </cell>
          <cell r="J20" t="str">
            <v>ESTELINDA DEL CARMEN ZUÑIGA MORALES</v>
          </cell>
          <cell r="K20" t="str">
            <v>ESTELINDA DEL CARMEN ZUÑIGA MORALES</v>
          </cell>
          <cell r="L20" t="str">
            <v>Iquique</v>
          </cell>
          <cell r="M20">
            <v>0</v>
          </cell>
          <cell r="N20" t="str">
            <v>Intervención Situacional</v>
          </cell>
          <cell r="O20" t="str">
            <v>ILUMINACIÓN</v>
          </cell>
          <cell r="P20" t="str">
            <v>Intervención Situacional</v>
          </cell>
          <cell r="Q20">
            <v>0</v>
          </cell>
          <cell r="R20">
            <v>18776223</v>
          </cell>
          <cell r="S20" t="str">
            <v>NUESTRO OBJETIVO ES REDUCIR LOS INDICES DE DELINCUENCIA Y MINIMIZAR LOS RIESGOS DE LOS VECINOS DE LA POBLACIÓN DE LA JUNTA DE VECINOSDE LA JUNTA DE VECINOS LA UNIÓN HACE LA FUERZA,, A TRAVÉS DE LA INSTALACIÓN DE PANELES DE ILIMINACIÓN SOLAR EN LUGARES QUE NO CUENTAN CON SUFICIENTE ALUMBRADO PUBLICO Y QUE DELINCUENTES Y DROGADÍCTOS, QUE BAJAN DE LAS POBLACIONES EMBLEMÁTICAS, PARA ASALTAR A LOS VECINOS Y ROBARLES SUS PERTENENCIAS.</v>
          </cell>
          <cell r="T20">
            <v>0</v>
          </cell>
        </row>
        <row r="21">
          <cell r="D21" t="str">
            <v>72.380.100-1</v>
          </cell>
          <cell r="E21">
            <v>41</v>
          </cell>
          <cell r="F21" t="str">
            <v>Privado</v>
          </cell>
          <cell r="G21">
            <v>2014</v>
          </cell>
          <cell r="H21" t="str">
            <v>JUNTA DE VECINOS N°13 PADRE ALBERTO HURTADO</v>
          </cell>
          <cell r="I21" t="str">
            <v>ILUMINANDO NUESTRO ENTORNO</v>
          </cell>
          <cell r="J21" t="str">
            <v>ELIZABETH DEL CARMEN CHIA CHOY</v>
          </cell>
          <cell r="K21" t="str">
            <v>ELIZABETH DEL CARMEN CHIA CHOY</v>
          </cell>
          <cell r="L21" t="str">
            <v>Iquique</v>
          </cell>
          <cell r="M21">
            <v>0</v>
          </cell>
          <cell r="N21" t="str">
            <v>Intervención Situacional</v>
          </cell>
          <cell r="O21" t="str">
            <v>ILUMINACIÓN</v>
          </cell>
          <cell r="P21" t="str">
            <v>Intervención Situacional</v>
          </cell>
          <cell r="Q21">
            <v>0</v>
          </cell>
          <cell r="R21">
            <v>18776223</v>
          </cell>
          <cell r="S21" t="str">
            <v>NUESTRO OBJETIVO ES REDUCIR LOS INDICES DE DELINCUENCIA Y MINIMIZAR LOS RIESGOS DE LOS VECINOS DE LA POBLACIÓN DE LA JUNTA DE VECINOS N°13 PADRE ALBERTO HURTADO,, A TRAVÉS DE LA INSTALACIÓN DE PANELES DE ILIMINACIÓN SOLAR EN LUGARES QUE NO CUENTAN CON SUFICIENTE ALUMBRADO PUBLICO Y QUE DELINCUENTES Y DROGADÍCTOS, QUE BAJAN DE LAS POBLACIONES EMBLEMÁTICAS, PARA ASALTAR A LOS VECINOS Y ROBARLES SUS PERTENENCIAS.</v>
          </cell>
          <cell r="T21">
            <v>0</v>
          </cell>
        </row>
        <row r="22">
          <cell r="D22" t="str">
            <v>65.018.464-5</v>
          </cell>
          <cell r="E22">
            <v>47</v>
          </cell>
          <cell r="F22" t="str">
            <v>Privado</v>
          </cell>
          <cell r="G22">
            <v>2014</v>
          </cell>
          <cell r="H22" t="str">
            <v>JUNTA VECINAL SUCA</v>
          </cell>
          <cell r="I22" t="str">
            <v>LA LUZ NOS DA VIDA Y PROTEGE A SUCA</v>
          </cell>
          <cell r="J22" t="str">
            <v>AGUSTIN JORGE CONDORE LINARES</v>
          </cell>
          <cell r="K22" t="str">
            <v>AGUSTIN JORGE CONDORE LINARES</v>
          </cell>
          <cell r="L22" t="str">
            <v>TAMARUGAL</v>
          </cell>
          <cell r="M22">
            <v>0</v>
          </cell>
          <cell r="N22" t="str">
            <v>Intervención Situacional</v>
          </cell>
          <cell r="O22" t="str">
            <v>ILUMINACIÓN</v>
          </cell>
          <cell r="P22" t="str">
            <v>Intervención Situacional</v>
          </cell>
          <cell r="Q22">
            <v>0</v>
          </cell>
          <cell r="R22">
            <v>20000000</v>
          </cell>
          <cell r="S22" t="str">
            <v>FORTALECER EL SISTEMA DE SEGURIDAD CIUDADANA DE LA COMUNIDAD DEL PUEBLO DE SUCA, DOTÁNDOLA DE RECURSOS EN EQUIPAMIENTO QUE APUNTE A BRINDAR UN SERVICIO EFICIENTE DE SEGURIDAD A LOS VECINOS, DE MANERA DE DISMINUIR ENTRE LOS VECINOS EL AUMENTO DE LA PERCEPCIÓN DE FACTORES DE RIESGOS QUE VAN EN DESMEDRO DE SU CALIDAD DE VIDA, PUES, LA IMPLEMENTACIÓN DE UN SISTEMA DE LUMINARIAS SOLARES PERMITIRÁ ESTAR TODA LA NOCHE ILUMINADOS, DE MANERA DE DISMINUIR LA PERCEPCIÓN DEL MEDIO E INSEGURIDAD EN EL PUEBLO, BRINDÁNDOLE TRANQUILIDAD A SUS HABITANTES.</v>
          </cell>
          <cell r="T22">
            <v>0</v>
          </cell>
        </row>
        <row r="23">
          <cell r="D23" t="str">
            <v>65.829.350-8</v>
          </cell>
          <cell r="E23">
            <v>48</v>
          </cell>
          <cell r="F23" t="str">
            <v>Privado</v>
          </cell>
          <cell r="G23">
            <v>2014</v>
          </cell>
          <cell r="H23" t="str">
            <v>JUNTA DE VECINOS CASAS DEL ALTO</v>
          </cell>
          <cell r="I23" t="str">
            <v>ALARMAS COMUNITARIAS PARA LA JUNTA DE VECINOS DE CASAS DEL ALTO</v>
          </cell>
          <cell r="J23" t="str">
            <v>YERKO MAURICIO BALBONTIN BRAVO</v>
          </cell>
          <cell r="K23" t="str">
            <v>YERKO MAURICIO BALBONTIN BRAVO</v>
          </cell>
          <cell r="L23" t="str">
            <v>Iquique</v>
          </cell>
          <cell r="M23">
            <v>0</v>
          </cell>
          <cell r="N23" t="str">
            <v>Intervención Situacional</v>
          </cell>
          <cell r="O23" t="str">
            <v>ALARMAS</v>
          </cell>
          <cell r="P23" t="str">
            <v>Intervención Situacional</v>
          </cell>
          <cell r="Q23">
            <v>0</v>
          </cell>
          <cell r="R23">
            <v>7708016</v>
          </cell>
          <cell r="S23" t="str">
            <v>REDUCIR LAS OPORTUNIDADES PARA LA COMISIÓN DE DELITOS DE OPORTUNIDAD Y LA PERCEPCIÓN DE TEMOR Y VULNERABILIDAD DE LAS PERSONAS, MEDIANTE EL USO DE UN SISTEMA DE ALARMAS COMUNITARIAS, POR PARTE DE LOS VECINOS DE LA JUNTA DE VECINOS "CASA" DEL ALTO" Y ASÍ BAJAR LOS ÍNDICES DE INSEGURIDAD Y VICTIMIZACIÓN.</v>
          </cell>
          <cell r="T23">
            <v>0</v>
          </cell>
        </row>
        <row r="24">
          <cell r="D24" t="str">
            <v>65.023.455-3</v>
          </cell>
          <cell r="E24">
            <v>51</v>
          </cell>
          <cell r="F24" t="str">
            <v>Privado</v>
          </cell>
          <cell r="G24">
            <v>2014</v>
          </cell>
          <cell r="H24" t="str">
            <v>JUNTA DE VECINOS VILLA ALCANTAGUA</v>
          </cell>
          <cell r="I24" t="str">
            <v>ALARMAAS COMUNITARIAS PARA JUNTA DE VECINOS ALCANTAGUA</v>
          </cell>
          <cell r="J24" t="str">
            <v>JULIO CASTILLO PALACIOS</v>
          </cell>
          <cell r="K24" t="str">
            <v>JULIO CASTILLO PALACIOS</v>
          </cell>
          <cell r="L24" t="str">
            <v>Iquique</v>
          </cell>
          <cell r="M24">
            <v>0</v>
          </cell>
          <cell r="N24" t="str">
            <v>Intervención Situacional</v>
          </cell>
          <cell r="O24" t="str">
            <v>ALARMAS</v>
          </cell>
          <cell r="P24" t="str">
            <v>Intervención Situacional</v>
          </cell>
          <cell r="Q24">
            <v>0</v>
          </cell>
          <cell r="R24">
            <v>3711015</v>
          </cell>
          <cell r="S24" t="str">
            <v>REDUCIR LOS INDICES DE DELINCUENCIA Y MINIMIZAR LOS FACTORES DE RIESGO DE LOS VECINOS DE LA POBLACION DE LA JUNTA DE VECINOS ALCANTAGUA, A TRAVES DE LA INSTALACION DE ALARMAS COMUNITARIAS, YA QUE DROGADICTOS Y DELINCUENTES SE APODERAN DIARIAMENTE DE LUGARES CON POCA LUMINOSIDAD, PARA ASALTAR A LOS VECINOS Y ROBARLES SUS PERTENENCIAS. LAS ALARMAS SERAN UTILES PARA PODER DISUADIR A LOS DELINCUENTES Y DROGADICTOS DEL SECTOR.</v>
          </cell>
          <cell r="T24">
            <v>0</v>
          </cell>
        </row>
        <row r="25">
          <cell r="D25" t="str">
            <v>65.054.104-9</v>
          </cell>
          <cell r="E25">
            <v>52</v>
          </cell>
          <cell r="F25" t="str">
            <v>Privado</v>
          </cell>
          <cell r="G25">
            <v>2014</v>
          </cell>
          <cell r="H25" t="str">
            <v>JUNTA DE VECINOS UNION Y FUERZA</v>
          </cell>
          <cell r="I25" t="str">
            <v>ALARMAS COMUNITARIAS PARA LA JUNTA DE VECINOS UNION Y FUERZA</v>
          </cell>
          <cell r="J25" t="str">
            <v>GLENDA JACQUELINE GANGAS PULGAR</v>
          </cell>
          <cell r="K25" t="str">
            <v>GLENDA JACQUELINE GANGAS PULGAR</v>
          </cell>
          <cell r="L25" t="str">
            <v>Iquique</v>
          </cell>
          <cell r="M25">
            <v>0</v>
          </cell>
          <cell r="N25" t="str">
            <v>Intervención Situacional</v>
          </cell>
          <cell r="O25" t="str">
            <v>ALARMAS</v>
          </cell>
          <cell r="P25" t="str">
            <v>Intervención Situacional</v>
          </cell>
          <cell r="Q25">
            <v>0</v>
          </cell>
          <cell r="R25">
            <v>12370050</v>
          </cell>
          <cell r="S25" t="str">
            <v>REDUCIR LOS INDICES DE DELINCUENCIA Y MINIMIZAR LOS FACTORES DE RIESGO DE LOS VECINOS DE LA JUNTA DE VECINOS UNION Y FUERZA, A TRAVES DE LA INSTALACION DE 300 ALARMAS COMUNITARIAS YA QUE DROGADICTOS Y DELINCUENTES SE APODERAN DIARIAMENTE DEL SECTOR Y ASALTAN A NUESTROS VECINOS ROBANDO SUS PERTENENCIAS, COMO TAMBIEN ROBOS EN CASAS CON Y SIN MORADORES, ROBOS A VEHICULOS PARTICULARES.</v>
          </cell>
          <cell r="T25">
            <v>0</v>
          </cell>
        </row>
        <row r="26">
          <cell r="D26" t="str">
            <v>65.045.221-6</v>
          </cell>
          <cell r="E26">
            <v>54</v>
          </cell>
          <cell r="F26" t="str">
            <v>Privado</v>
          </cell>
          <cell r="G26">
            <v>2014</v>
          </cell>
          <cell r="H26" t="str">
            <v>JUNTA DE VECINOS DUNAS III N°56</v>
          </cell>
          <cell r="I26" t="str">
            <v>ALARMAS COMUNITARIAS PARA LA JUNTA DE VECINOS DUNAS III N°55</v>
          </cell>
          <cell r="J26" t="str">
            <v>YASNA ESCOBAR BARRAZA</v>
          </cell>
          <cell r="K26" t="str">
            <v>YASNA ESCOBAR BARRAZA</v>
          </cell>
          <cell r="L26" t="str">
            <v>Iquique</v>
          </cell>
          <cell r="M26">
            <v>0</v>
          </cell>
          <cell r="N26" t="str">
            <v>Intervención Situacional</v>
          </cell>
          <cell r="O26" t="str">
            <v>ALARMAS</v>
          </cell>
          <cell r="P26" t="str">
            <v>Intervención Situacional</v>
          </cell>
          <cell r="Q26">
            <v>0</v>
          </cell>
          <cell r="R26">
            <v>6387444</v>
          </cell>
          <cell r="S26" t="str">
            <v>REDUCIR LOS INDICES DE DELINCUENCIA Y MINIMIZAR LOS FACTORES DE RIESGO DE LOS VECINOS DE LA JUNTA DE VECINOS DUNAS III, A TRAVES DE LA INSTALACION DE 132 ALARMAS COMUNITARIAS YA QUE DROGADICTOS Y DELINCUENTES SE APODERAN DIARIAMENTE DEL SECTOR Y ASALTAN A NUESTROS VECINOS ROBANDO SUS PERTENENCIAS, COMO TAMBIEN ROBOS EN CASAS CON Y SIN MORADORES, ROBOS A VEHICULOS PARTICULARES.</v>
          </cell>
          <cell r="T26">
            <v>0</v>
          </cell>
        </row>
        <row r="27">
          <cell r="D27" t="str">
            <v>65.594.200-9</v>
          </cell>
          <cell r="E27">
            <v>55</v>
          </cell>
          <cell r="F27" t="str">
            <v>Privado</v>
          </cell>
          <cell r="G27">
            <v>2014</v>
          </cell>
          <cell r="H27" t="str">
            <v>JUNTA DE VECINOS EMPRENDEDORES DEL DESIERTO</v>
          </cell>
          <cell r="I27" t="str">
            <v>ALARMAS COMUNITARIAS PARA LA JUNTA DE VECINOS EMPRENDEDORES DEL DESIERTO</v>
          </cell>
          <cell r="J27" t="str">
            <v>YUBIZA DE LOURDES CABEZAS SALGADO</v>
          </cell>
          <cell r="K27" t="str">
            <v>YUBIZA DE LOURDES CABEZAS SALGADO</v>
          </cell>
          <cell r="L27" t="str">
            <v>Iquique</v>
          </cell>
          <cell r="M27">
            <v>0</v>
          </cell>
          <cell r="N27" t="str">
            <v>Intervención Situacional</v>
          </cell>
          <cell r="O27" t="str">
            <v>ALARMAS</v>
          </cell>
          <cell r="P27" t="str">
            <v>Intervención Situacional</v>
          </cell>
          <cell r="Q27">
            <v>0</v>
          </cell>
          <cell r="R27">
            <v>4373250</v>
          </cell>
          <cell r="S27" t="str">
            <v>REDUCIR LOS INDICES DE DELINCUENCIA Y MINIMIZAR LOS FACTORES DE RIESGO DE LOS VECINOS DE LA POBLACION DE LA JUNTA DE VECINOS EMPRENDEDORES DEL DESIERTO, A TRAVES DE LA INSTALACION DE ALARMAS COMUNITARIAS, YA QUE DROGADICTOS Y DELINCUENTES SE APODERAN DIARIAMENTE DE LUGARES CON POCA LUMINOSIDAD, PARA ASALTAR A LOS VECINOS Y ROBARLES SUS PERTENENCIAS. LAS ALARMAS SERAN UTILES PARA PODER DISUADIR A LOS DELINCUENTES Y DROGADICTOS DEL SECTOR</v>
          </cell>
          <cell r="T27">
            <v>0</v>
          </cell>
        </row>
        <row r="28">
          <cell r="D28" t="str">
            <v>65.466.890-6</v>
          </cell>
          <cell r="E28">
            <v>59</v>
          </cell>
          <cell r="F28" t="str">
            <v>Privado</v>
          </cell>
          <cell r="G28">
            <v>2014</v>
          </cell>
          <cell r="H28" t="str">
            <v>JUNTA DE VECINOS 16 DE DICIEMBRE</v>
          </cell>
          <cell r="I28" t="str">
            <v>ALARMAS COMUNITARIAS VECINALES</v>
          </cell>
          <cell r="J28" t="str">
            <v>LEOPOLDO PATRICIO ARAYA BERHENS</v>
          </cell>
          <cell r="K28" t="str">
            <v>LEOPOLDO PATRICIO ARAYA BEHENS</v>
          </cell>
          <cell r="L28" t="str">
            <v>Iquique</v>
          </cell>
          <cell r="M28">
            <v>0</v>
          </cell>
          <cell r="N28" t="str">
            <v>Intervención Situacional</v>
          </cell>
          <cell r="O28" t="str">
            <v>ALARMAS</v>
          </cell>
          <cell r="P28" t="str">
            <v>Intervención Situacional</v>
          </cell>
          <cell r="Q28">
            <v>0</v>
          </cell>
          <cell r="R28">
            <v>17379723</v>
          </cell>
          <cell r="S28" t="str">
            <v>CREDUCIR LOS INDICES DE DELINCUENCIA, VICTIMIZACIÓN Y MINIMIZAR LOS FACTORES DE RIESGO EN LA POBLACIÓN DE LA JUNTA DE VECINOS 16 DE DICIEMBRE DE ALTO HOSPICIO, A TRAVÉS DE LA INSTALACIÓN DE 80 ALARMAS COMUNITARIAS. YA QUE DROGADICTOS Y DELINCUENTES SE APODERAN A DIARIO DE LOS LUGARES, ATENTANDO EN DIFERENTES ASALTOS A LAS VIVIENDAS, PARA ASALTAR Y ROBARLES SUS PERTENENCIAS Y FINALMENTE DORMIR EN SECTRORES PÚBLICOS</v>
          </cell>
          <cell r="T28">
            <v>0</v>
          </cell>
        </row>
        <row r="29">
          <cell r="D29" t="str">
            <v>61.109.000-5</v>
          </cell>
          <cell r="E29">
            <v>66</v>
          </cell>
          <cell r="F29" t="str">
            <v>Público</v>
          </cell>
          <cell r="G29">
            <v>2014</v>
          </cell>
          <cell r="H29" t="str">
            <v>DEFENSA CIVIL DE CHILE</v>
          </cell>
          <cell r="I29" t="str">
            <v>FORMACIÓN DE PRIMEROS RESPONDEDORES COMUNITARIOS EN EMERGENCIAS, DEL BORDE COSTERO DE LA PROVINCIA DE IQUIQUE</v>
          </cell>
          <cell r="J29" t="str">
            <v>ALEJANDRO RAFAEL ESPINOSA ZANELLI</v>
          </cell>
          <cell r="K29" t="str">
            <v>ENRIQUE MONTINI GOMEZ</v>
          </cell>
          <cell r="L29" t="str">
            <v>Iquique</v>
          </cell>
          <cell r="M29">
            <v>0</v>
          </cell>
          <cell r="N29" t="str">
            <v>Intervención Social</v>
          </cell>
          <cell r="O29" t="str">
            <v>Prevención social</v>
          </cell>
          <cell r="P29" t="str">
            <v>Intervención Social</v>
          </cell>
          <cell r="Q29">
            <v>0</v>
          </cell>
          <cell r="R29">
            <v>25000000</v>
          </cell>
          <cell r="S29" t="str">
            <v>FORMAR PRIMEROS RESPONDEDORES COMUNITARIOS ANTE EMERGENCIAS CON ESPECIALIZACIÓN EN PRIMEROS AUXILIOS, RADIO OPERACIÓN DE EQUIPOS TRANSCEPTORES VHF - HF Y BÚSQUEDA Y RESCATE DE VÍCTIMAS</v>
          </cell>
          <cell r="T29">
            <v>0</v>
          </cell>
        </row>
        <row r="30">
          <cell r="D30" t="str">
            <v>65.016.178-5</v>
          </cell>
          <cell r="E30">
            <v>71</v>
          </cell>
          <cell r="F30" t="str">
            <v>Privado</v>
          </cell>
          <cell r="G30">
            <v>2014</v>
          </cell>
          <cell r="H30" t="str">
            <v>JUNTA VECINAL VILLA PUCHULDIZA</v>
          </cell>
          <cell r="I30" t="str">
            <v>LOS SISTEMAS SOLARES FOTOVOLTAICOS CON ILUMINACIÓN LED NOS DAN MAS SEGURIDAD</v>
          </cell>
          <cell r="J30" t="str">
            <v>ARMANDO JESUS NAVARRO VIDAL</v>
          </cell>
          <cell r="K30" t="str">
            <v>ARMANDO JESUS NAVARRO VIDAL</v>
          </cell>
          <cell r="L30" t="str">
            <v>Iquique</v>
          </cell>
          <cell r="M30">
            <v>0</v>
          </cell>
          <cell r="N30" t="str">
            <v>Intervención Situacional</v>
          </cell>
          <cell r="O30" t="str">
            <v>ILUMINACIÓN</v>
          </cell>
          <cell r="P30" t="str">
            <v>Intervención Situacional</v>
          </cell>
          <cell r="Q30">
            <v>0</v>
          </cell>
          <cell r="R30">
            <v>21070683</v>
          </cell>
          <cell r="S30" t="str">
            <v>LA IMPLEMENTACIÓN DE LUMINARIAS TIENE COMO OBJETIVO FUNDAMENTAL LOGRAR LA SEGURIDAD Y RESGUARDO EN LOS VECINOS DE LA JUNTA DE VECINOS VILLA PUCHULDIZA, DE MANERA, DE AUMENTAR LA SEGURIDAD Y MEJORAR SU CALIDAD DE VIDA, DISMINUYENDO LA VULNERABILIDAD, PERCEPCIÓN DE TEMOR E INSEGURIDAD EN SUS HABITANTES.</v>
          </cell>
          <cell r="T30">
            <v>0</v>
          </cell>
        </row>
        <row r="31">
          <cell r="D31" t="str">
            <v>65.456.110-9</v>
          </cell>
          <cell r="E31">
            <v>72</v>
          </cell>
          <cell r="F31" t="str">
            <v>Privado</v>
          </cell>
          <cell r="G31">
            <v>2014</v>
          </cell>
          <cell r="H31" t="str">
            <v>JUNTA DE VECINOS VILLA MAGISTERIO N 34</v>
          </cell>
          <cell r="I31" t="str">
            <v>POR UNA COMUNIDAD MÁS SEGURA</v>
          </cell>
          <cell r="J31" t="str">
            <v>JORGE CREIXELL ROJAS</v>
          </cell>
          <cell r="K31" t="str">
            <v>JORGE CREIXELL ROJAS</v>
          </cell>
          <cell r="L31" t="str">
            <v>Iquique</v>
          </cell>
          <cell r="M31">
            <v>0</v>
          </cell>
          <cell r="N31" t="str">
            <v>Intervención Situacional</v>
          </cell>
          <cell r="O31" t="str">
            <v>ILUMINACIÓN</v>
          </cell>
          <cell r="P31" t="str">
            <v>Intervención Situacional</v>
          </cell>
          <cell r="Q31">
            <v>0</v>
          </cell>
          <cell r="R31">
            <v>17060383</v>
          </cell>
          <cell r="S31" t="str">
            <v>LA IMPLEMENTACIÓN DE LUMINARIAS TIENE COMO OBJETIVO FUNDAMENTAL LOGRAR LA SEGURIDAD Y RESGUARDO EN LOS VECINOS DE LA JUNTA DE VECINOS VILLA MAGISTERIO, DE MANERA, DE AUMENTAR LA SEGURIDAD Y MEJORAR SU CALIDAD DE VIDA, DISMINUYENDO LA VULNERABILIDAD, PERCEPCIÓN DE TEMOR E INSEGURIDAD EN SUS HABITANTES.</v>
          </cell>
          <cell r="T31">
            <v>0</v>
          </cell>
        </row>
        <row r="32">
          <cell r="D32" t="str">
            <v>65.054.402-1</v>
          </cell>
          <cell r="E32">
            <v>81</v>
          </cell>
          <cell r="F32" t="str">
            <v>Privado</v>
          </cell>
          <cell r="G32">
            <v>2014</v>
          </cell>
          <cell r="H32" t="str">
            <v>JUNTA DE VECINOS RAMON GALLEGUILLOS CASTILLO</v>
          </cell>
          <cell r="I32" t="str">
            <v>CÁMARAS DE SEGURIDAD PARA LA JUNTA DE VECINOS</v>
          </cell>
          <cell r="J32" t="str">
            <v>GUADALUPE CERDA BARRAZA</v>
          </cell>
          <cell r="K32" t="str">
            <v>GRACIELA DEL CARMEN GARAY CASTILLO</v>
          </cell>
          <cell r="L32" t="str">
            <v>Iquique</v>
          </cell>
          <cell r="M32">
            <v>0</v>
          </cell>
          <cell r="N32" t="str">
            <v>Intervención Situacional</v>
          </cell>
          <cell r="O32" t="str">
            <v>CÁMARAS</v>
          </cell>
          <cell r="P32" t="str">
            <v>Intervención Situacional</v>
          </cell>
          <cell r="Q32">
            <v>0</v>
          </cell>
          <cell r="R32">
            <v>6211280</v>
          </cell>
          <cell r="S32" t="str">
            <v>REDUCIR LOS ÍNDICES DE DELINCUENCIA, VICTIMIZACIÓN Y MINIMIZAR LOS FACTORES DE RIESGO EN LA POBLACIÓN DE LA JUNTA DE VECINOS RAMÓN GALLEGUILLOS DE ALTO HOSPICIO, A TRAVÉS DE LA INSTALACIÓN DE 16 CAMARAS DE SEGURIDAD, YA QUE DROGADICTOS Y DELINCUENTES SE APODERAN A DIARIO DE LOS LUGARES, ATENTANDO EN DIFERENTES ASALTOS A LAS VIVIENDAS, PARA ASALTAR Y ROBARLES SUS PERTENENCIAS Y FINALMENTE DORMIR EN SECTORES PÚBLICOS</v>
          </cell>
          <cell r="T32">
            <v>0</v>
          </cell>
        </row>
        <row r="33">
          <cell r="D33" t="str">
            <v>74.814.600-8</v>
          </cell>
          <cell r="E33">
            <v>84</v>
          </cell>
          <cell r="F33" t="str">
            <v>Privado</v>
          </cell>
          <cell r="G33">
            <v>2014</v>
          </cell>
          <cell r="H33" t="str">
            <v>JUNTA DE VECINOS URBINA I</v>
          </cell>
          <cell r="I33" t="str">
            <v>ALARMAS Y COORDINACIÓN VECINAL</v>
          </cell>
          <cell r="J33" t="str">
            <v>SILVIA DEL CARMEN PÉREZ AQUIVEQUI</v>
          </cell>
          <cell r="K33" t="str">
            <v>SILVIA DEL CARMEN PÉREZ AQUIVEQUI</v>
          </cell>
          <cell r="L33" t="str">
            <v>Iquique</v>
          </cell>
          <cell r="M33">
            <v>0</v>
          </cell>
          <cell r="N33" t="str">
            <v>Intervención Situacional</v>
          </cell>
          <cell r="O33" t="str">
            <v>ALARMAS</v>
          </cell>
          <cell r="P33" t="str">
            <v>Intervención Situacional</v>
          </cell>
          <cell r="Q33">
            <v>0</v>
          </cell>
          <cell r="R33">
            <v>7064400</v>
          </cell>
          <cell r="S33" t="str">
            <v>REDUCIR LOS INDICES DE DELINCUENCIA, VICTIMIZACIÓN Y MINIMIZAR LOS FACTORES DE RIESGO EN LA POBLACION DE LA JUNTA DE VECINO URBINA I DE ALTO HOSPICIO, A TRAVÉS DE LA INSTALACIÓN DE 80 ALARMAS COMUNITARIAS, YA QUE DROGADICTOS Y DELINCUENTES SE APODERAN A DIARIO DE LOS LUGARES, ATENTANDO EN DIFERENTES ASALTOS A LAS VIVIENDAS, PARA ASALTAR Y ROBARLES SUS PERTENENCIAS Y FINALMENTE DORMIR EN SECTORES PÚBLICOS.</v>
          </cell>
          <cell r="T33">
            <v>0</v>
          </cell>
        </row>
        <row r="34">
          <cell r="D34" t="str">
            <v>56.079.450-9</v>
          </cell>
          <cell r="E34">
            <v>86</v>
          </cell>
          <cell r="F34" t="str">
            <v>Privado</v>
          </cell>
          <cell r="G34">
            <v>2014</v>
          </cell>
          <cell r="H34" t="str">
            <v>JUNTA DE VECINOS PLAN COSTERO N°32</v>
          </cell>
          <cell r="I34" t="str">
            <v>NUESTRO BARRIO ILUMINADO ES MÁS SEGURO</v>
          </cell>
          <cell r="J34" t="str">
            <v>GLADYS OYANADER GONZALES</v>
          </cell>
          <cell r="K34" t="str">
            <v>GLADYS OYANADER GONZALES</v>
          </cell>
          <cell r="L34" t="str">
            <v>Iquique</v>
          </cell>
          <cell r="M34">
            <v>0</v>
          </cell>
          <cell r="N34" t="str">
            <v>Intervención Situacional</v>
          </cell>
          <cell r="O34" t="str">
            <v>ILUMINACIÓN</v>
          </cell>
          <cell r="P34" t="str">
            <v>Intervención Situacional</v>
          </cell>
          <cell r="Q34">
            <v>0</v>
          </cell>
          <cell r="R34">
            <v>17718050</v>
          </cell>
          <cell r="S34" t="str">
            <v>LA IMPLEMENTACIÓN DE LUMINARIAS TIENE COMO OBJETIVO FUNDAMENTAL LOGRAR LA SEGURIDAD Y RESGUARDO EN LOS VECINOS DE LA JUNTA DE VECINOS PLAN COSTERO #32, DE MANERA, DE AUMENTAR LA SEGURIDAD Y MEJORAR SU CALIDAD DE VIDA, DISMINUYENDO LA VULNERABILIDAD, PERCEPCIÓN DE TEMOR E INSEGUIRIDAD EN SUS HABITANTES.</v>
          </cell>
          <cell r="T34">
            <v>0</v>
          </cell>
        </row>
        <row r="35">
          <cell r="D35" t="str">
            <v>65.059.980-2</v>
          </cell>
          <cell r="E35">
            <v>97</v>
          </cell>
          <cell r="F35" t="str">
            <v>Privado</v>
          </cell>
          <cell r="G35">
            <v>2014</v>
          </cell>
          <cell r="H35" t="str">
            <v>ESCUELA DE ESTUDIOS Y FORMACIÓN EN ABORDAJE DE ADICCIÓN (EFAD)</v>
          </cell>
          <cell r="I35" t="str">
            <v>CONSTRUIR SEGURIDAD DESDE LA PARTICIPACIÓN</v>
          </cell>
          <cell r="J35" t="str">
            <v>SERGIO NASER JAPAZ</v>
          </cell>
          <cell r="K35" t="str">
            <v>OMAR ASTUDILLO</v>
          </cell>
          <cell r="L35" t="str">
            <v>Iquique</v>
          </cell>
          <cell r="M35">
            <v>0</v>
          </cell>
          <cell r="N35" t="str">
            <v>Intervención Social</v>
          </cell>
          <cell r="O35" t="str">
            <v>CONVIVENCIA COMUNITARIA</v>
          </cell>
          <cell r="P35" t="str">
            <v>Intervención Social</v>
          </cell>
          <cell r="Q35">
            <v>0</v>
          </cell>
          <cell r="R35">
            <v>17159725</v>
          </cell>
          <cell r="S35" t="str">
            <v>IMPLEMENTAR UN PROGRAMA DE FORMACIÓN ACCIÓN DIRIGIDO A LÍDERES SOCIALES DEL SECTOR NORTE DE IQUIQUE QUE LES OTORGUE LAS CAPACIDADES PARA EL TRABAJO SOBRE VULNERABILIDAD Y VULNERACIONES EN SUS BARRIOS, LOGRANDO ESTABLECER MECANISMOS DE RED Y ACCIÓN ESPECIALMENTE DIRIGIDOS A PÚBLICOS ESPACIALMENTE CRÍTICOS DESDE EL PUNTO DE VISTA SOCIAL Y CRIMINOLÓGICO (PERSONAS EN CALLE, USUARIOS DE DROGAS, NIÑOS/AS ADOLESCENTES EN RISGO, ADULTOS MAYORES EN RIESGO, FAMILIAS SIN CASA).</v>
          </cell>
          <cell r="T35">
            <v>0</v>
          </cell>
        </row>
        <row r="36">
          <cell r="D36" t="str">
            <v>75.963.010-6</v>
          </cell>
          <cell r="E36">
            <v>100</v>
          </cell>
          <cell r="F36" t="str">
            <v>Privado</v>
          </cell>
          <cell r="G36">
            <v>2014</v>
          </cell>
          <cell r="H36" t="str">
            <v>JUNTA VECINAL ALIANZA</v>
          </cell>
          <cell r="I36" t="str">
            <v>ILUMINANDO NUESTRO ENTORNO</v>
          </cell>
          <cell r="J36" t="str">
            <v>AGUSTIN AMAS PEREZ</v>
          </cell>
          <cell r="K36" t="str">
            <v>AGUSTIN AMAS PEREZ</v>
          </cell>
          <cell r="L36" t="str">
            <v>Iquique</v>
          </cell>
          <cell r="M36">
            <v>0</v>
          </cell>
          <cell r="N36" t="str">
            <v>Intervención Situacional</v>
          </cell>
          <cell r="O36" t="str">
            <v>ILUMINACIÓN</v>
          </cell>
          <cell r="P36" t="str">
            <v>Intervención Situacional</v>
          </cell>
          <cell r="Q36">
            <v>0</v>
          </cell>
          <cell r="R36">
            <v>18776223</v>
          </cell>
          <cell r="S36" t="str">
            <v>NUESTRO OBJETIVO ES REDUCIR LOS ÍNDICES DE DELINCUENCIA Y MINIMIZAR LOS RIESGOS DE LOS VECINOS DE LA POBLACIÓN DE LA JUNTA DE VECINOS ALIANZA, A TRAVÉS DE LA INSTALACIÓN DE PANELES DE ILUMINACIÓN SOLAR EN LUGARES QUE NO CUENTAN CON SUFICIENTE ALUMBRADO PÚBLICO Y QUE DELINCUENTES Y DROGADICTOS, QUE BAJAN DE LAS POBLACIONES EMBLEMÁTICAS, PARA ASALTAR A LOS VECINOS Y ROBARLES SUS PERTENENCIAS.</v>
          </cell>
          <cell r="T36">
            <v>0</v>
          </cell>
        </row>
        <row r="37">
          <cell r="D37" t="str">
            <v>73.431.100-6</v>
          </cell>
          <cell r="E37">
            <v>102</v>
          </cell>
          <cell r="F37" t="str">
            <v>Privado</v>
          </cell>
          <cell r="G37">
            <v>2014</v>
          </cell>
          <cell r="H37" t="str">
            <v>JUNTA DE VECINOS 11 DE MARZO</v>
          </cell>
          <cell r="I37" t="str">
            <v>ILUMINANDO NUESTRO ENTORNO</v>
          </cell>
          <cell r="J37" t="str">
            <v>MARÍA CONDORI RODRÍGUEZ</v>
          </cell>
          <cell r="K37" t="str">
            <v>MARÍA CONDORI RODRÍGUEZ</v>
          </cell>
          <cell r="L37" t="str">
            <v>Iquique</v>
          </cell>
          <cell r="M37">
            <v>0</v>
          </cell>
          <cell r="N37" t="str">
            <v>Intervención Situacional</v>
          </cell>
          <cell r="O37" t="str">
            <v>ILUMINACIÓN</v>
          </cell>
          <cell r="P37" t="str">
            <v>Intervención Situacional</v>
          </cell>
          <cell r="Q37">
            <v>0</v>
          </cell>
          <cell r="R37">
            <v>18776223</v>
          </cell>
          <cell r="S37" t="str">
            <v>NUESTRO OBJETIVO ES REDUCIR LOS ÍNDICES DE DELINCUENCIA Y MINIMIZAR LOS RIESGOS DE LOS VECINOS DE LA POBLACIÓN DE LA JUNTA DE VECINOS 11 DE MARZO, A TRAVÉS DE LA INSTALACIÓN DE PANELES DE ILUMINACIÓN SOLAR EN LUGARES QUE NO CUENTAN CON SUFICIENTE ALUMBRADO PÚBLICO Y QUE DELINCUENTES Y DROGADICTOS, QUE BAJAN DE LAS POBLACIONES EMBLEMÁTICAS, PARA ASALTAR A LOS VECINOS Y ROBARLES SUS PERTENENCIAS.</v>
          </cell>
          <cell r="T37">
            <v>0</v>
          </cell>
        </row>
        <row r="38">
          <cell r="D38" t="str">
            <v>73.681.600-8</v>
          </cell>
          <cell r="E38">
            <v>104</v>
          </cell>
          <cell r="F38" t="str">
            <v>Privado</v>
          </cell>
          <cell r="G38">
            <v>2014</v>
          </cell>
          <cell r="H38" t="str">
            <v>JUNTA DE VECINOS N 53 VILLA CAVANCHA ORIENTE</v>
          </cell>
          <cell r="I38" t="str">
            <v>CON ALARMAS MÁS SEGURIDAD EN EL SECTOR</v>
          </cell>
          <cell r="J38" t="str">
            <v>ANA MARÍA ROA ÁNGEL</v>
          </cell>
          <cell r="K38" t="str">
            <v>ANA MARÍA ROA ÁNGEL</v>
          </cell>
          <cell r="L38" t="str">
            <v>Iquique</v>
          </cell>
          <cell r="M38">
            <v>0</v>
          </cell>
          <cell r="N38" t="str">
            <v>Intervención Situacional</v>
          </cell>
          <cell r="O38" t="str">
            <v>ALARMAS</v>
          </cell>
          <cell r="P38" t="str">
            <v>Intervención Situacional</v>
          </cell>
          <cell r="Q38">
            <v>0</v>
          </cell>
          <cell r="R38">
            <v>13417964</v>
          </cell>
          <cell r="S38" t="str">
            <v>NUESTRO OBJETIVO ES REDUCIR LOS ÍNDICES DE DELINCUENCIA Y MINIMIZAR LOS RIESGOS DE LOS VECINOS DE LA POBLACIÓN DE LA JUNTA DE VECINOS VILLA CAVANCHA ORIENTE N°53, A TRAVÉS DE LA INSTALACIÓN DE PANELES DE ILUMINACIÓN SOLAR EN LUGARES QUE NO CUENTAN CON SUFICIENTE ALUMBRADO PÚBLICO Y QUE DELINCUENTES Y DROGADICTOS, QUE BAJAN DE LAS POBLACIONES EMBLEMÁTICAS, PARA ASALTAR A LOS VECINOS Y ROBARLES SUS PERTENENCIAS.</v>
          </cell>
          <cell r="T38">
            <v>0</v>
          </cell>
        </row>
        <row r="39">
          <cell r="D39" t="str">
            <v>69.010.300-1</v>
          </cell>
          <cell r="E39">
            <v>95</v>
          </cell>
          <cell r="F39" t="str">
            <v>Público</v>
          </cell>
          <cell r="G39">
            <v>2014</v>
          </cell>
          <cell r="H39" t="str">
            <v>ILUSTRE MUNICIPALIDAD DE IQUIQUE</v>
          </cell>
          <cell r="I39" t="str">
            <v>INSTALACIÓN DE CÁMARAS DE SEGURIDAD EN PLAYAS DE IQUIQUE 2014</v>
          </cell>
          <cell r="J39" t="str">
            <v>JORGE ALEJANDRO SORIA QUIROGA</v>
          </cell>
          <cell r="K39" t="str">
            <v>HÉCTOR ARAYA AYALA</v>
          </cell>
          <cell r="L39" t="str">
            <v>Iquique</v>
          </cell>
          <cell r="M39">
            <v>0</v>
          </cell>
          <cell r="N39" t="str">
            <v>Intervención Situacional</v>
          </cell>
          <cell r="O39" t="str">
            <v>CÁMARAS</v>
          </cell>
          <cell r="P39" t="str">
            <v>Intervención Situacional</v>
          </cell>
          <cell r="Q39">
            <v>0</v>
          </cell>
          <cell r="R39">
            <v>25000000</v>
          </cell>
          <cell r="S39" t="str">
            <v>DISMNUIR LA VICTIMIZACIÓN Y LA SENSACIÓN DE TEMOR DE LOS CIUDADANOS Y TURISTAS A TRAVÉS DE INSTALACIÓN DE CÁMARAS DE SEGURIDAD EN LAS PLAYAS DE IQUIQUE.</v>
          </cell>
          <cell r="T39">
            <v>0</v>
          </cell>
        </row>
        <row r="40">
          <cell r="D40" t="str">
            <v>65.032.490-0</v>
          </cell>
          <cell r="E40">
            <v>70</v>
          </cell>
          <cell r="F40">
            <v>0</v>
          </cell>
          <cell r="G40">
            <v>2015</v>
          </cell>
          <cell r="H40" t="str">
            <v>CO-NEXOS CUADRANTE 1</v>
          </cell>
          <cell r="I40" t="str">
            <v xml:space="preserve">FUNDACIÓN JUVENTUD EMPRENDEDORA </v>
          </cell>
          <cell r="J40" t="str">
            <v>PABLO  VASQUEZ SAAVEDRA</v>
          </cell>
          <cell r="K40" t="str">
            <v>CHRISTOPHER THOMPSON ACOSTA</v>
          </cell>
          <cell r="L40" t="str">
            <v>Iquique</v>
          </cell>
          <cell r="M40">
            <v>0</v>
          </cell>
          <cell r="N40" t="str">
            <v>PSICOSOCIAL</v>
          </cell>
          <cell r="O40" t="str">
            <v>PREVENCION DE LA VIOLENCIA ESCOLAR</v>
          </cell>
          <cell r="P40">
            <v>0</v>
          </cell>
          <cell r="Q40">
            <v>0</v>
          </cell>
          <cell r="R40">
            <v>12000000</v>
          </cell>
          <cell r="S40" t="str">
            <v>SIN OBSERVACIONES</v>
          </cell>
          <cell r="T40">
            <v>0</v>
          </cell>
        </row>
        <row r="41">
          <cell r="D41" t="str">
            <v>65.853.040-2</v>
          </cell>
          <cell r="E41">
            <v>7</v>
          </cell>
          <cell r="F41">
            <v>0</v>
          </cell>
          <cell r="G41">
            <v>2015</v>
          </cell>
          <cell r="H41" t="str">
            <v>ADQUISICIÓN Y CAPACITACIÓN EN PRIMEROS AUXILIOS Y EXTINCIÓN DE INCENDIOS PARA LA JUNTA DE VECINOS CALETA CAÑAMO</v>
          </cell>
          <cell r="I41" t="str">
            <v>JUNTA DE VECINOS CALETA CAÑAMO</v>
          </cell>
          <cell r="J41" t="str">
            <v>LUISA ADELFA CERNA MIRANDA</v>
          </cell>
          <cell r="K41" t="str">
            <v>LUISA ADELFA CERNA MIRANDA</v>
          </cell>
          <cell r="L41" t="str">
            <v>Iquique</v>
          </cell>
          <cell r="M41">
            <v>0</v>
          </cell>
          <cell r="N41" t="str">
            <v>PSICOSOCIAL</v>
          </cell>
          <cell r="O41" t="str">
            <v>CONVIVENCIA COMUNITARIA</v>
          </cell>
          <cell r="P41">
            <v>0</v>
          </cell>
          <cell r="Q41">
            <v>0</v>
          </cell>
          <cell r="R41">
            <v>5846190</v>
          </cell>
          <cell r="S41" t="str">
            <v>SIN OBSERVACIONES</v>
          </cell>
          <cell r="T41">
            <v>0</v>
          </cell>
        </row>
        <row r="42">
          <cell r="D42" t="str">
            <v>65.779.260-8</v>
          </cell>
          <cell r="E42">
            <v>22</v>
          </cell>
          <cell r="F42">
            <v>0</v>
          </cell>
          <cell r="G42">
            <v>2015</v>
          </cell>
          <cell r="H42" t="str">
            <v xml:space="preserve">UN NIÑO VULNERABLE ES UN RIESGO SOCIAL FUTURO </v>
          </cell>
          <cell r="I42" t="str">
            <v xml:space="preserve">IGLESIA MINISTERIO INTERNACIONAL SANIDAD A LAS NACIONES </v>
          </cell>
          <cell r="J42" t="str">
            <v>PABLO SALOMON SALAZAR SILVA</v>
          </cell>
          <cell r="K42" t="str">
            <v xml:space="preserve">DANIELA ALEJANDRA PAREDES RIVAS </v>
          </cell>
          <cell r="L42" t="str">
            <v>Alto Hospicio</v>
          </cell>
          <cell r="M42">
            <v>0</v>
          </cell>
          <cell r="N42" t="str">
            <v>PSICOSOCIAL</v>
          </cell>
          <cell r="O42" t="str">
            <v>PREVENCIÓN EN GRUPOS INFANTO JUVENILES EN SITUACION DE RIESGO SOCIO-DELICTUAL</v>
          </cell>
          <cell r="P42">
            <v>0</v>
          </cell>
          <cell r="Q42">
            <v>0</v>
          </cell>
          <cell r="R42">
            <v>12000000</v>
          </cell>
          <cell r="S42" t="str">
            <v>No identifica la información cuantitativa que respalde las justificación.</v>
          </cell>
          <cell r="T42">
            <v>0</v>
          </cell>
        </row>
        <row r="43">
          <cell r="D43" t="str">
            <v>65.102.092-1</v>
          </cell>
          <cell r="E43">
            <v>30</v>
          </cell>
          <cell r="F43">
            <v>0</v>
          </cell>
          <cell r="G43">
            <v>2015</v>
          </cell>
          <cell r="H43" t="str">
            <v>CAMARAS NORTE GRANDE</v>
          </cell>
          <cell r="I43" t="str">
            <v xml:space="preserve">JUNTA DE VECINOS NORTE GRANDE </v>
          </cell>
          <cell r="J43" t="str">
            <v>VERONICA DEL CARMEN URRUTIA NAVARRO</v>
          </cell>
          <cell r="K43" t="str">
            <v>VERONICA DEL CARMEN URRUTIA NAVARRO</v>
          </cell>
          <cell r="L43" t="str">
            <v>Alto Hospicio</v>
          </cell>
          <cell r="M43">
            <v>0</v>
          </cell>
          <cell r="N43" t="str">
            <v>Intervención Situacional</v>
          </cell>
          <cell r="O43" t="str">
            <v>CÁMARAS</v>
          </cell>
          <cell r="P43">
            <v>0</v>
          </cell>
          <cell r="Q43">
            <v>0</v>
          </cell>
          <cell r="R43">
            <v>7996500</v>
          </cell>
          <cell r="S43"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43">
            <v>0</v>
          </cell>
        </row>
        <row r="44">
          <cell r="D44" t="str">
            <v>65.031.625-8</v>
          </cell>
          <cell r="E44">
            <v>32</v>
          </cell>
          <cell r="F44">
            <v>0</v>
          </cell>
          <cell r="G44">
            <v>2015</v>
          </cell>
          <cell r="H44" t="str">
            <v>CAMARAS UNIÓN HACE LA FUERZA</v>
          </cell>
          <cell r="I44" t="str">
            <v>JUNTA DE VECINOS LA UNIÓN HACE LA FUERZA</v>
          </cell>
          <cell r="J44" t="str">
            <v>ESTELINDA ZUÑIGA MORALES</v>
          </cell>
          <cell r="K44" t="str">
            <v>ESTELINDA ZUÑIGA MORALES</v>
          </cell>
          <cell r="L44" t="str">
            <v>Alto Hospicio</v>
          </cell>
          <cell r="M44">
            <v>0</v>
          </cell>
          <cell r="N44" t="str">
            <v>Intervención Situacional</v>
          </cell>
          <cell r="O44" t="str">
            <v>CÁMARAS</v>
          </cell>
          <cell r="P44">
            <v>0</v>
          </cell>
          <cell r="Q44">
            <v>0</v>
          </cell>
          <cell r="R44">
            <v>7996500</v>
          </cell>
          <cell r="S44"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44">
            <v>0</v>
          </cell>
        </row>
        <row r="45">
          <cell r="D45" t="str">
            <v>65.021.916-3</v>
          </cell>
          <cell r="E45">
            <v>38</v>
          </cell>
          <cell r="F45">
            <v>0</v>
          </cell>
          <cell r="G45">
            <v>2015</v>
          </cell>
          <cell r="H45" t="str">
            <v>CAMARAS DOMANASAN</v>
          </cell>
          <cell r="I45" t="str">
            <v>JUNTA DE VECINOS DOMANASAN</v>
          </cell>
          <cell r="J45" t="str">
            <v>ROSA CELEDON MARTINEZ</v>
          </cell>
          <cell r="K45" t="str">
            <v>ROSA CELEDON MARTINEZ</v>
          </cell>
          <cell r="L45" t="str">
            <v>Alto Hospicio</v>
          </cell>
          <cell r="M45">
            <v>0</v>
          </cell>
          <cell r="N45" t="str">
            <v>Intervención Situacional</v>
          </cell>
          <cell r="O45" t="str">
            <v>CÁMARAS</v>
          </cell>
          <cell r="P45">
            <v>0</v>
          </cell>
          <cell r="Q45">
            <v>0</v>
          </cell>
          <cell r="R45">
            <v>7996500</v>
          </cell>
          <cell r="S4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45">
            <v>0</v>
          </cell>
        </row>
        <row r="46">
          <cell r="D46" t="str">
            <v>65.067.921-0</v>
          </cell>
          <cell r="E46">
            <v>39</v>
          </cell>
          <cell r="F46">
            <v>0</v>
          </cell>
          <cell r="G46">
            <v>2015</v>
          </cell>
          <cell r="H46" t="str">
            <v>CAMARAS JANEQUEO</v>
          </cell>
          <cell r="I46" t="str">
            <v>JUNTA VECINAL JANEQUEO</v>
          </cell>
          <cell r="J46" t="str">
            <v>MARCELA ALEJANDRA PORTO-CARRERO QUINTUL</v>
          </cell>
          <cell r="K46" t="str">
            <v>MARCELA ALEJANDRA PORTO-CARRERO QUINTUL</v>
          </cell>
          <cell r="L46" t="str">
            <v>Alto Hospicio</v>
          </cell>
          <cell r="M46">
            <v>0</v>
          </cell>
          <cell r="N46" t="str">
            <v>Intervención Situacional</v>
          </cell>
          <cell r="O46" t="str">
            <v>CÁMARAS</v>
          </cell>
          <cell r="P46">
            <v>0</v>
          </cell>
          <cell r="Q46">
            <v>0</v>
          </cell>
          <cell r="R46">
            <v>7996500</v>
          </cell>
          <cell r="S46"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46">
            <v>0</v>
          </cell>
        </row>
        <row r="47">
          <cell r="D47" t="str">
            <v>56.075.940-1</v>
          </cell>
          <cell r="E47">
            <v>43</v>
          </cell>
          <cell r="F47">
            <v>0</v>
          </cell>
          <cell r="G47">
            <v>2015</v>
          </cell>
          <cell r="H47" t="str">
            <v>CAMARAS SANTA TERESA</v>
          </cell>
          <cell r="I47" t="str">
            <v xml:space="preserve">JUNTA VECINAL SANTA TERESA DE LOS ANDES </v>
          </cell>
          <cell r="J47" t="str">
            <v>RAFAEL ARMANDO UBEDA MICHELSEN</v>
          </cell>
          <cell r="K47" t="str">
            <v>RAFAEL ARMANDO UBEDA MICHELSEN</v>
          </cell>
          <cell r="L47" t="str">
            <v>Alto Hospicio</v>
          </cell>
          <cell r="M47">
            <v>0</v>
          </cell>
          <cell r="N47" t="str">
            <v>Intervención Situacional</v>
          </cell>
          <cell r="O47" t="str">
            <v>CÁMARAS</v>
          </cell>
          <cell r="P47">
            <v>0</v>
          </cell>
          <cell r="Q47">
            <v>0</v>
          </cell>
          <cell r="R47">
            <v>7996500</v>
          </cell>
          <cell r="S47"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47">
            <v>0</v>
          </cell>
        </row>
        <row r="48">
          <cell r="D48" t="str">
            <v>65.004.897-0</v>
          </cell>
          <cell r="E48">
            <v>44</v>
          </cell>
          <cell r="F48">
            <v>0</v>
          </cell>
          <cell r="G48">
            <v>2015</v>
          </cell>
          <cell r="H48" t="str">
            <v>CAMARAS VILLA VISTA AL MAR</v>
          </cell>
          <cell r="I48" t="str">
            <v>JUNTA DE VECINOS  VILLA VISTA AL MAR</v>
          </cell>
          <cell r="J48" t="str">
            <v>DORA HORTENCIA NOVOA PEÑA</v>
          </cell>
          <cell r="K48" t="str">
            <v>SARA ALEJANDRA BLAS CORIZA</v>
          </cell>
          <cell r="L48" t="str">
            <v>Alto Hospicio</v>
          </cell>
          <cell r="M48">
            <v>0</v>
          </cell>
          <cell r="N48" t="str">
            <v>Intervención Situacional</v>
          </cell>
          <cell r="O48" t="str">
            <v>CÁMARAS</v>
          </cell>
          <cell r="P48">
            <v>0</v>
          </cell>
          <cell r="Q48">
            <v>0</v>
          </cell>
          <cell r="R48">
            <v>7996500</v>
          </cell>
          <cell r="S48"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48">
            <v>0</v>
          </cell>
        </row>
        <row r="49">
          <cell r="D49" t="str">
            <v>65.070.908-k</v>
          </cell>
          <cell r="E49">
            <v>47</v>
          </cell>
          <cell r="F49">
            <v>0</v>
          </cell>
          <cell r="G49">
            <v>2015</v>
          </cell>
          <cell r="H49" t="str">
            <v>CAMARAS SAN LORENZO</v>
          </cell>
          <cell r="I49" t="str">
            <v xml:space="preserve">JUNTA DE VECINOS SAN LORENZO DE TARAPACÁ </v>
          </cell>
          <cell r="J49" t="str">
            <v>DORA HORTENCIA NOVOA PEÑA</v>
          </cell>
          <cell r="K49" t="str">
            <v>DORA HORTENCIA NOVOA PEÑA</v>
          </cell>
          <cell r="L49" t="str">
            <v>Alto Hospicio</v>
          </cell>
          <cell r="M49">
            <v>0</v>
          </cell>
          <cell r="N49" t="str">
            <v>Intervención Situacional</v>
          </cell>
          <cell r="O49" t="str">
            <v>CÁMARAS</v>
          </cell>
          <cell r="P49">
            <v>0</v>
          </cell>
          <cell r="Q49">
            <v>0</v>
          </cell>
          <cell r="R49">
            <v>7996500</v>
          </cell>
          <cell r="S49" t="str">
            <v>SIN OBSERVACIONES</v>
          </cell>
          <cell r="T49">
            <v>0</v>
          </cell>
        </row>
        <row r="50">
          <cell r="D50" t="str">
            <v>65.040.703-2</v>
          </cell>
          <cell r="E50">
            <v>5</v>
          </cell>
          <cell r="F50">
            <v>0</v>
          </cell>
          <cell r="G50">
            <v>2015</v>
          </cell>
          <cell r="H50" t="str">
            <v>ADQUISICIÓN Y CAPACITACIÓN EN PRIMEROS AUXILIOS Y EXTINCIÓN DE INCENDIOS PARA LA JUNTA DE VECINOS CALETA CARAMUCHO</v>
          </cell>
          <cell r="I50" t="str">
            <v>JUNTA DE VECINOS REINALDO ORELLANA</v>
          </cell>
          <cell r="J50" t="str">
            <v xml:space="preserve">SUSANA DEL CARMEN VALDÉS LÓPEZ </v>
          </cell>
          <cell r="K50" t="str">
            <v>SUSANA DEL CARMEN VALDEZ LOPEZ</v>
          </cell>
          <cell r="L50" t="str">
            <v>Iquique</v>
          </cell>
          <cell r="M50">
            <v>0</v>
          </cell>
          <cell r="N50" t="str">
            <v>PSICOSOCIAL</v>
          </cell>
          <cell r="O50" t="str">
            <v>CONVIVENCIA COMUNITARIA</v>
          </cell>
          <cell r="P50">
            <v>0</v>
          </cell>
          <cell r="Q50">
            <v>0</v>
          </cell>
          <cell r="R50">
            <v>5846190</v>
          </cell>
          <cell r="S50" t="str">
            <v>Montos de difusión e imprevistos superan los porcentajes establecidos por el concurso de Seguridad; falta 1 cotización del equipo extintor y una del coffe break. Se rebaja $23.071 del mismo ítem.</v>
          </cell>
          <cell r="T50">
            <v>0</v>
          </cell>
        </row>
        <row r="51">
          <cell r="D51" t="str">
            <v>65.622.730-3</v>
          </cell>
          <cell r="E51">
            <v>6</v>
          </cell>
          <cell r="F51">
            <v>0</v>
          </cell>
          <cell r="G51">
            <v>2015</v>
          </cell>
          <cell r="H51" t="str">
            <v>ADQUISICIÓN Y CAPACITACIÓN EN PRIMEROS AUXILIOS Y EXTINCIÓN DE INCENDIOS PARA LA JUNTA DE VECINOS CALETA RIO SECO</v>
          </cell>
          <cell r="I51" t="str">
            <v>JUNTA DE VECINOS RIO SECO</v>
          </cell>
          <cell r="J51" t="str">
            <v xml:space="preserve">HÉCTOR GUZMÁN ARAYA </v>
          </cell>
          <cell r="K51" t="str">
            <v>no presenta ejecutor</v>
          </cell>
          <cell r="L51" t="str">
            <v>Iquique</v>
          </cell>
          <cell r="M51">
            <v>0</v>
          </cell>
          <cell r="N51" t="str">
            <v>PSICOSOCIAL</v>
          </cell>
          <cell r="O51" t="str">
            <v>CONVIVENCIA COMUNITARIA</v>
          </cell>
          <cell r="P51">
            <v>0</v>
          </cell>
          <cell r="Q51">
            <v>0</v>
          </cell>
          <cell r="R51">
            <v>5846190</v>
          </cell>
          <cell r="S51" t="str">
            <v>Montos de difusión e imprevistos superan los porcentajes establecidos por el concurso de Seguridad; falta 1 cotización del equipo extintor y una del coffe break.  Se rebaja $23.071 del mismo ítem.  Debe presentar ejecutor del proyecto</v>
          </cell>
          <cell r="T51">
            <v>0</v>
          </cell>
        </row>
        <row r="52">
          <cell r="D52" t="str">
            <v>65.049.370-2</v>
          </cell>
          <cell r="E52">
            <v>9</v>
          </cell>
          <cell r="F52">
            <v>0</v>
          </cell>
          <cell r="G52">
            <v>2015</v>
          </cell>
          <cell r="H52" t="str">
            <v>LIDERAZGO CIUDADANO, PARA SUPERAR LA VICTIMIZACIÓN Y VULNERABILIDAD DE TODOS Y TODAS EN EL BARRIO</v>
          </cell>
          <cell r="I52" t="str">
            <v>UNION COMUNAL SIGLO XXI</v>
          </cell>
          <cell r="J52" t="str">
            <v>MARIO MUÑOZ RISSO</v>
          </cell>
          <cell r="K52" t="str">
            <v xml:space="preserve">MÓNICA BOLÍVAR BARRIGA </v>
          </cell>
          <cell r="L52" t="str">
            <v>Iquique</v>
          </cell>
          <cell r="M52">
            <v>0</v>
          </cell>
          <cell r="N52" t="str">
            <v>PSICOSOCIAL</v>
          </cell>
          <cell r="O52" t="str">
            <v>CONVIVENCIA COMUNITARIA</v>
          </cell>
          <cell r="P52">
            <v>0</v>
          </cell>
          <cell r="Q52">
            <v>0</v>
          </cell>
          <cell r="R52">
            <v>5443606</v>
          </cell>
          <cell r="S52" t="str">
            <v>SIN OBSERVACIONES</v>
          </cell>
          <cell r="T52">
            <v>0</v>
          </cell>
        </row>
        <row r="53">
          <cell r="D53" t="str">
            <v>65.049.370-2</v>
          </cell>
          <cell r="E53">
            <v>10</v>
          </cell>
          <cell r="F53">
            <v>0</v>
          </cell>
          <cell r="G53">
            <v>2015</v>
          </cell>
          <cell r="H53" t="str">
            <v>EDUACIÓN INTEGRAL EN PREVENCIÓN PARA LA VIOLENCIA ESCOLAR(COLEGIO DE LENGUAJE Y/O ESCOLARES, PADRES Y PROFESORES)</v>
          </cell>
          <cell r="I53" t="str">
            <v>UNION COMUNAL SIGLO XXI</v>
          </cell>
          <cell r="J53" t="str">
            <v>MARIO MUÑOZ RISSO</v>
          </cell>
          <cell r="K53" t="str">
            <v>RODOLFO SILVA SANSBERRO</v>
          </cell>
          <cell r="L53" t="str">
            <v>Iquique</v>
          </cell>
          <cell r="M53">
            <v>0</v>
          </cell>
          <cell r="N53" t="str">
            <v>PSICOSOCIAL</v>
          </cell>
          <cell r="O53" t="str">
            <v>PSICOSOCIAL</v>
          </cell>
          <cell r="P53">
            <v>0</v>
          </cell>
          <cell r="Q53">
            <v>0</v>
          </cell>
          <cell r="R53">
            <v>9784406</v>
          </cell>
          <cell r="S53" t="str">
            <v>SIN OBSERVACIONES</v>
          </cell>
          <cell r="T53">
            <v>0</v>
          </cell>
        </row>
        <row r="54">
          <cell r="D54" t="str">
            <v>65.420.090-4</v>
          </cell>
          <cell r="E54">
            <v>46</v>
          </cell>
          <cell r="F54">
            <v>0</v>
          </cell>
          <cell r="G54">
            <v>2015</v>
          </cell>
          <cell r="H54" t="str">
            <v>CAMARAS VISTA AL MAR</v>
          </cell>
          <cell r="I54" t="str">
            <v>JUNTA DE VECINOS VISTA AL MAR</v>
          </cell>
          <cell r="J54" t="str">
            <v>NOLFA DEL CARMEN SOTO CASTILLO</v>
          </cell>
          <cell r="K54" t="str">
            <v>NOLFA DEL CARMEN SOTO CASTILLO</v>
          </cell>
          <cell r="L54" t="str">
            <v>Alto Hospicio</v>
          </cell>
          <cell r="M54">
            <v>0</v>
          </cell>
          <cell r="N54" t="str">
            <v>Intervención Situacional</v>
          </cell>
          <cell r="O54" t="str">
            <v>CÁMARAS</v>
          </cell>
          <cell r="P54">
            <v>0</v>
          </cell>
          <cell r="Q54">
            <v>0</v>
          </cell>
          <cell r="R54">
            <v>7996500</v>
          </cell>
          <cell r="S54" t="str">
            <v>EN EL ANEXO N°9, DONDE PREGUNTA POR LA CERTIFICACIÓN DEL INSTALADOR, APARECE QUE ESTÁ EN PROCESO DE IMPLEMENTACIÓN, SEGÚN NORMA ISO 9001:2008; NO EXISTE CERTIFICADO QUE COMPROMETA LA CONEXIÓN A LA MUNICIPALIDAD O CARABINEROS.</v>
          </cell>
          <cell r="T54">
            <v>0</v>
          </cell>
        </row>
        <row r="55">
          <cell r="D55" t="str">
            <v>65.070.908-k</v>
          </cell>
          <cell r="E55">
            <v>49</v>
          </cell>
          <cell r="F55">
            <v>0</v>
          </cell>
          <cell r="G55">
            <v>2015</v>
          </cell>
          <cell r="H55" t="str">
            <v>ALARMAS SAN LORENZO</v>
          </cell>
          <cell r="I55" t="str">
            <v xml:space="preserve">JUNTA DE VECINOS SAN LORENZO DE TARAPACÁ </v>
          </cell>
          <cell r="J55" t="str">
            <v>MARIO MUÑOZ RISSO</v>
          </cell>
          <cell r="K55" t="str">
            <v>SANDRA DEL CARMEN CASTILLO CODELIA</v>
          </cell>
          <cell r="L55" t="str">
            <v>Iquique</v>
          </cell>
          <cell r="M55">
            <v>0</v>
          </cell>
          <cell r="N55" t="str">
            <v>Intervención Situacional</v>
          </cell>
          <cell r="O55" t="str">
            <v>ALARMAS</v>
          </cell>
          <cell r="P55">
            <v>0</v>
          </cell>
          <cell r="Q55">
            <v>0</v>
          </cell>
          <cell r="R55">
            <v>7902000</v>
          </cell>
          <cell r="S55" t="str">
            <v xml:space="preserve">No detallan el financiamieno de la instalación. No adjunta CV del relator. No adjunta cotización por ss. De Inauguración. Aparecen 500 beneficiarios y 500 viviendas a intervenir. Anexo N°11 incorpora antecedentes de otro proyecto. </v>
          </cell>
          <cell r="T55">
            <v>0</v>
          </cell>
        </row>
        <row r="56">
          <cell r="D56" t="str">
            <v>74.814.600-8</v>
          </cell>
          <cell r="E56">
            <v>31</v>
          </cell>
          <cell r="F56">
            <v>0</v>
          </cell>
          <cell r="G56">
            <v>2015</v>
          </cell>
          <cell r="H56" t="str">
            <v>CAMARAS URBINAS 1</v>
          </cell>
          <cell r="I56" t="str">
            <v>JUNTA VECINAL N° 43 URBINAS 1</v>
          </cell>
          <cell r="J56" t="str">
            <v>SILVIA DEL CARMEN PÉREZ AQUIVEQUI</v>
          </cell>
          <cell r="K56" t="str">
            <v>SILVIA DEL CARMEN PÉREZ AQUIVEQUI</v>
          </cell>
          <cell r="L56" t="str">
            <v>Alto Hospicio</v>
          </cell>
          <cell r="M56">
            <v>0</v>
          </cell>
          <cell r="N56" t="str">
            <v>Intervención Situacional</v>
          </cell>
          <cell r="O56" t="str">
            <v>CÁMARAS</v>
          </cell>
          <cell r="P56">
            <v>0</v>
          </cell>
          <cell r="Q56">
            <v>0</v>
          </cell>
          <cell r="R56">
            <v>7996500</v>
          </cell>
          <cell r="S56"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56">
            <v>0</v>
          </cell>
        </row>
        <row r="57">
          <cell r="D57" t="str">
            <v>72.601.900-2</v>
          </cell>
          <cell r="E57">
            <v>59</v>
          </cell>
          <cell r="F57">
            <v>0</v>
          </cell>
          <cell r="G57">
            <v>2015</v>
          </cell>
          <cell r="H57" t="str">
            <v>CAMARAS JUNTA DE VECINOS LIBERTAD</v>
          </cell>
          <cell r="I57" t="str">
            <v>JUNTA VECINAL LIBERTAD</v>
          </cell>
          <cell r="J57" t="str">
            <v xml:space="preserve">ROSA DEL CARMEN HENRIQUEZ CORTES </v>
          </cell>
          <cell r="K57" t="str">
            <v xml:space="preserve">ROSA DEL CARMEN HENRIQUEZ CORTES </v>
          </cell>
          <cell r="L57" t="str">
            <v>Alto Hospicio</v>
          </cell>
          <cell r="M57">
            <v>0</v>
          </cell>
          <cell r="N57" t="str">
            <v>Intervención Situacional</v>
          </cell>
          <cell r="O57" t="str">
            <v>CÁMARAS</v>
          </cell>
          <cell r="P57">
            <v>0</v>
          </cell>
          <cell r="Q57">
            <v>0</v>
          </cell>
          <cell r="R57">
            <v>7996500</v>
          </cell>
          <cell r="S57"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57">
            <v>0</v>
          </cell>
        </row>
        <row r="58">
          <cell r="D58" t="str">
            <v>65.085.401-2</v>
          </cell>
          <cell r="E58">
            <v>73</v>
          </cell>
          <cell r="F58">
            <v>0</v>
          </cell>
          <cell r="G58">
            <v>2015</v>
          </cell>
          <cell r="H58" t="str">
            <v>JUNTOS DERROTAMOS A LA DELINCUENCIA</v>
          </cell>
          <cell r="I58" t="str">
            <v>JUNTA DE VECINOS JARDINES DEL DESIERTO</v>
          </cell>
          <cell r="J58" t="str">
            <v>JEANNETTE DEL CARMEN MALDONADO VASQUEZ</v>
          </cell>
          <cell r="K58" t="str">
            <v>JULIA DE ASIS SANTANA VELASQUEZ</v>
          </cell>
          <cell r="L58" t="str">
            <v>Alto Hospicio</v>
          </cell>
          <cell r="M58">
            <v>0</v>
          </cell>
          <cell r="N58" t="str">
            <v>Intervención Situacional</v>
          </cell>
          <cell r="O58" t="str">
            <v>ALARMAS</v>
          </cell>
          <cell r="P58">
            <v>0</v>
          </cell>
          <cell r="Q58">
            <v>0</v>
          </cell>
          <cell r="R58">
            <v>4981130</v>
          </cell>
          <cell r="S58" t="str">
            <v>SIN OBSERVACIONES</v>
          </cell>
          <cell r="T58">
            <v>0</v>
          </cell>
        </row>
        <row r="59">
          <cell r="D59" t="str">
            <v>65.104.278-K</v>
          </cell>
          <cell r="E59">
            <v>74</v>
          </cell>
          <cell r="F59">
            <v>0</v>
          </cell>
          <cell r="G59">
            <v>2015</v>
          </cell>
          <cell r="H59" t="str">
            <v>CON ALARMAS MAS SEGUROS EN CHIPANA SUR</v>
          </cell>
          <cell r="I59" t="str">
            <v>JUNTA DE VECINOS CHIPANA SUR N° 56</v>
          </cell>
          <cell r="J59" t="str">
            <v>MARIA ESQUER VALENCIA</v>
          </cell>
          <cell r="K59" t="str">
            <v>MARIA ESQUER VALENCIA</v>
          </cell>
          <cell r="L59" t="str">
            <v>Iquique</v>
          </cell>
          <cell r="M59">
            <v>0</v>
          </cell>
          <cell r="N59" t="str">
            <v>Intervención Situacional</v>
          </cell>
          <cell r="O59" t="str">
            <v>ALARMAS</v>
          </cell>
          <cell r="P59">
            <v>0</v>
          </cell>
          <cell r="Q59">
            <v>0</v>
          </cell>
          <cell r="R59">
            <v>3878000</v>
          </cell>
          <cell r="S59" t="str">
            <v>SIN OBSERVACIONES</v>
          </cell>
          <cell r="T59">
            <v>0</v>
          </cell>
        </row>
        <row r="60">
          <cell r="D60" t="str">
            <v>65.466.890-6</v>
          </cell>
          <cell r="E60">
            <v>53</v>
          </cell>
          <cell r="F60">
            <v>0</v>
          </cell>
          <cell r="G60">
            <v>2015</v>
          </cell>
          <cell r="H60" t="str">
            <v>ALARMAS 16 DE DICIEMBRE</v>
          </cell>
          <cell r="I60" t="str">
            <v>JUNTA DE VECINOS 16 DE DICIEMBRE</v>
          </cell>
          <cell r="J60" t="str">
            <v>MARIA ESQUER VALENCIA</v>
          </cell>
          <cell r="K60" t="str">
            <v>ELIANA DE LAS MERCEDES DROGUETT ELIZONDO</v>
          </cell>
          <cell r="L60" t="str">
            <v>Alto Hospicio</v>
          </cell>
          <cell r="M60">
            <v>0</v>
          </cell>
          <cell r="N60" t="str">
            <v>Intervención Situacional</v>
          </cell>
          <cell r="O60" t="str">
            <v>ALARMAS</v>
          </cell>
          <cell r="P60">
            <v>0</v>
          </cell>
          <cell r="Q60">
            <v>0</v>
          </cell>
          <cell r="R60">
            <v>7907000</v>
          </cell>
          <cell r="S60" t="str">
            <v>Proyecto no presenta curriculum del monitor del taller</v>
          </cell>
          <cell r="T60">
            <v>0</v>
          </cell>
        </row>
        <row r="61">
          <cell r="D61" t="str">
            <v>65.077.979-7</v>
          </cell>
          <cell r="E61">
            <v>1</v>
          </cell>
          <cell r="F61">
            <v>0</v>
          </cell>
          <cell r="G61">
            <v>2015</v>
          </cell>
          <cell r="H61" t="str">
            <v>SEMBRANDO FUTURO</v>
          </cell>
          <cell r="I61" t="str">
            <v>APEDI CHILE</v>
          </cell>
          <cell r="J61" t="str">
            <v xml:space="preserve">ISABEL ELENA CUADRO VALDÉS </v>
          </cell>
          <cell r="K61" t="str">
            <v>ISABEL ELENA CUADRO VALDEZ</v>
          </cell>
          <cell r="L61" t="str">
            <v>Iquique</v>
          </cell>
          <cell r="M61">
            <v>0</v>
          </cell>
          <cell r="N61" t="str">
            <v>PSICOSOCIAL</v>
          </cell>
          <cell r="O61" t="str">
            <v>PREVENCION DE LA VIOLENCIA ESCOLAR</v>
          </cell>
          <cell r="P61">
            <v>0</v>
          </cell>
          <cell r="Q61">
            <v>0</v>
          </cell>
          <cell r="R61">
            <v>8531653</v>
          </cell>
          <cell r="S61" t="str">
            <v>Se rebajan $40.000 por existir un error en la estructura de costosSe descuentan 7 puntos por rendición.</v>
          </cell>
          <cell r="T61">
            <v>0</v>
          </cell>
        </row>
        <row r="62">
          <cell r="D62" t="str">
            <v>65.035.425-7</v>
          </cell>
          <cell r="E62">
            <v>15</v>
          </cell>
          <cell r="F62">
            <v>0</v>
          </cell>
          <cell r="G62">
            <v>2015</v>
          </cell>
          <cell r="H62" t="str">
            <v>COMPROMETIDOS ERRADICAMOS LA DELINCUENCIA</v>
          </cell>
          <cell r="I62" t="str">
            <v>JUNTA DE VECINOS DOLORES N°34</v>
          </cell>
          <cell r="J62" t="str">
            <v>LUIS ROCCO MILLA</v>
          </cell>
          <cell r="K62" t="str">
            <v>LUIS ROCCO MILLA</v>
          </cell>
          <cell r="L62" t="str">
            <v>Iquique</v>
          </cell>
          <cell r="M62">
            <v>0</v>
          </cell>
          <cell r="N62" t="str">
            <v>Intervención Situacional</v>
          </cell>
          <cell r="O62" t="str">
            <v>ALARMAS</v>
          </cell>
          <cell r="P62">
            <v>0</v>
          </cell>
          <cell r="Q62">
            <v>0</v>
          </cell>
          <cell r="R62">
            <v>7906000</v>
          </cell>
          <cell r="S62" t="str">
            <v>No incorpora información estadistica que avale la problemática a intervenir. Incorpora un objetivo general poco claro, sin embargo justifica técnicamente la inversión.</v>
          </cell>
          <cell r="T62">
            <v>0</v>
          </cell>
        </row>
        <row r="63">
          <cell r="D63" t="str">
            <v>65.066.729-8</v>
          </cell>
          <cell r="E63">
            <v>23</v>
          </cell>
          <cell r="F63">
            <v>0</v>
          </cell>
          <cell r="G63">
            <v>2015</v>
          </cell>
          <cell r="H63" t="str">
            <v>PLAZA INCLUSIVA ALTO HOSPICIO</v>
          </cell>
          <cell r="I63" t="str">
            <v>CENTRO CULTURAL Y SOCIAL CIRCUITO NORTE</v>
          </cell>
          <cell r="J63" t="str">
            <v>ANDREA CECILIA BONARDD MORA</v>
          </cell>
          <cell r="K63" t="str">
            <v>ANDREA CECILIA BONARDD MORA</v>
          </cell>
          <cell r="L63" t="str">
            <v>Alto Hospicio</v>
          </cell>
          <cell r="M63">
            <v>0</v>
          </cell>
          <cell r="N63" t="str">
            <v>PREVENCIÓN SITUACIONAL</v>
          </cell>
          <cell r="O63" t="str">
            <v>RECUPERACION ESPACIOS PUBLICOS</v>
          </cell>
          <cell r="P63">
            <v>0</v>
          </cell>
          <cell r="Q63">
            <v>0</v>
          </cell>
          <cell r="R63">
            <v>9977065</v>
          </cell>
          <cell r="S63" t="str">
            <v>Se descuentan 7 puntos por rendición.</v>
          </cell>
          <cell r="T63">
            <v>0</v>
          </cell>
        </row>
        <row r="64">
          <cell r="D64" t="str">
            <v>65.091.311-6</v>
          </cell>
          <cell r="E64">
            <v>61</v>
          </cell>
          <cell r="F64">
            <v>0</v>
          </cell>
          <cell r="G64">
            <v>2015</v>
          </cell>
          <cell r="H64" t="str">
            <v>POBLACIÓN REINA MAR SEGURA CON CAMARAS</v>
          </cell>
          <cell r="I64" t="str">
            <v>JUNTA VECINAL REINA MAR</v>
          </cell>
          <cell r="J64" t="str">
            <v>JORGE RICARDO CARVAJAL ALVARADO</v>
          </cell>
          <cell r="K64" t="str">
            <v>JORGE RICARDO CARVAJAL ALVARADO</v>
          </cell>
          <cell r="L64" t="str">
            <v>IQUIQUE</v>
          </cell>
          <cell r="M64">
            <v>0</v>
          </cell>
          <cell r="N64" t="str">
            <v>Intervención Situacional</v>
          </cell>
          <cell r="O64" t="str">
            <v>CÁMARAS</v>
          </cell>
          <cell r="P64">
            <v>0</v>
          </cell>
          <cell r="Q64">
            <v>0</v>
          </cell>
          <cell r="R64">
            <v>8000000</v>
          </cell>
          <cell r="S6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64">
            <v>0</v>
          </cell>
        </row>
        <row r="65">
          <cell r="D65" t="str">
            <v>74.814.800-0</v>
          </cell>
          <cell r="E65">
            <v>35</v>
          </cell>
          <cell r="F65">
            <v>0</v>
          </cell>
          <cell r="G65">
            <v>2015</v>
          </cell>
          <cell r="H65" t="str">
            <v>CAMARAS ZAPIGA II</v>
          </cell>
          <cell r="I65" t="str">
            <v>JUNTA VECINAL ZAPIGA II</v>
          </cell>
          <cell r="J65" t="str">
            <v>CECILIA HAYDE ECHIVURO GODOY</v>
          </cell>
          <cell r="K65" t="str">
            <v>CECILIA HAYDE ECHIVURO GODOY</v>
          </cell>
          <cell r="L65" t="str">
            <v>Alto Hospicio</v>
          </cell>
          <cell r="M65">
            <v>0</v>
          </cell>
          <cell r="N65" t="str">
            <v>Intervención Situacional</v>
          </cell>
          <cell r="O65" t="str">
            <v>CÁMARAS</v>
          </cell>
          <cell r="P65">
            <v>0</v>
          </cell>
          <cell r="Q65">
            <v>0</v>
          </cell>
          <cell r="R65">
            <v>7996500</v>
          </cell>
          <cell r="S6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65">
            <v>0</v>
          </cell>
        </row>
        <row r="66">
          <cell r="D66" t="str">
            <v>65.042.092-6</v>
          </cell>
          <cell r="E66">
            <v>37</v>
          </cell>
          <cell r="F66">
            <v>0</v>
          </cell>
          <cell r="G66">
            <v>2015</v>
          </cell>
          <cell r="H66" t="str">
            <v>CAMARAS CONDOMINIO BICENTENARIO</v>
          </cell>
          <cell r="I66" t="str">
            <v>COMITÉ ADMINISTRATIVO DE COPROPIETARIOS DE CONDOMINIO BICENTENARIO ALTO HOSPICIO</v>
          </cell>
          <cell r="J66" t="str">
            <v>RAFAEL ENRIQUE ALVAREZ CASTRO</v>
          </cell>
          <cell r="K66" t="str">
            <v>RAFAEL ENRIQUE ALVAREZ CASTRO</v>
          </cell>
          <cell r="L66" t="str">
            <v>Alto Hospicio</v>
          </cell>
          <cell r="M66">
            <v>0</v>
          </cell>
          <cell r="N66" t="str">
            <v>Intervención Situacional</v>
          </cell>
          <cell r="O66" t="str">
            <v>CÁMARAS</v>
          </cell>
          <cell r="P66">
            <v>0</v>
          </cell>
          <cell r="Q66">
            <v>0</v>
          </cell>
          <cell r="R66">
            <v>7996500</v>
          </cell>
          <cell r="S66"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66">
            <v>0</v>
          </cell>
        </row>
        <row r="67">
          <cell r="D67" t="str">
            <v>65.004.897-0</v>
          </cell>
          <cell r="E67">
            <v>45</v>
          </cell>
          <cell r="F67">
            <v>0</v>
          </cell>
          <cell r="G67">
            <v>2015</v>
          </cell>
          <cell r="H67" t="str">
            <v>ALARMAS VILLA VISTA AL MAR</v>
          </cell>
          <cell r="I67" t="str">
            <v>JUNTA DE VECINOS VILLA VISTA AL MAR</v>
          </cell>
          <cell r="J67" t="str">
            <v>SARA ALEJANDRA BLAS CORIZA</v>
          </cell>
          <cell r="K67" t="str">
            <v>ALEJANDRA QUILAN HUENUPI</v>
          </cell>
          <cell r="L67" t="str">
            <v>Alto Hospicio</v>
          </cell>
          <cell r="M67">
            <v>0</v>
          </cell>
          <cell r="N67" t="str">
            <v>Intervención Situacional</v>
          </cell>
          <cell r="O67" t="str">
            <v>ALARMAS</v>
          </cell>
          <cell r="P67">
            <v>0</v>
          </cell>
          <cell r="Q67">
            <v>0</v>
          </cell>
          <cell r="R67">
            <v>7996500</v>
          </cell>
          <cell r="S67" t="str">
            <v xml:space="preserve">No detallan el financiamieno de la instalación. No adjunta CV del relator. No adjunta cotización por servicios de Inauguración. </v>
          </cell>
          <cell r="T67">
            <v>0</v>
          </cell>
        </row>
        <row r="68">
          <cell r="D68" t="str">
            <v>65.569.680-6</v>
          </cell>
          <cell r="E68">
            <v>33</v>
          </cell>
          <cell r="F68">
            <v>0</v>
          </cell>
          <cell r="G68">
            <v>2015</v>
          </cell>
          <cell r="H68" t="str">
            <v>CAMARAS CALICHE I</v>
          </cell>
          <cell r="I68" t="str">
            <v>JUNTA DE VECINOS N° 43 CALICHE 1</v>
          </cell>
          <cell r="J68" t="str">
            <v>MALVINA JARA ZAMBRANO</v>
          </cell>
          <cell r="K68" t="str">
            <v>MALVINA JARA ZAMBRANO</v>
          </cell>
          <cell r="L68" t="str">
            <v>Alto Hospicio</v>
          </cell>
          <cell r="M68">
            <v>0</v>
          </cell>
          <cell r="N68" t="str">
            <v>Intervención Situacional</v>
          </cell>
          <cell r="O68" t="str">
            <v>CÁMARAS</v>
          </cell>
          <cell r="P68">
            <v>0</v>
          </cell>
          <cell r="Q68">
            <v>0</v>
          </cell>
          <cell r="R68">
            <v>7996500</v>
          </cell>
          <cell r="S68"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68">
            <v>0</v>
          </cell>
        </row>
        <row r="69">
          <cell r="D69" t="str">
            <v>73.431.100-6</v>
          </cell>
          <cell r="E69">
            <v>40</v>
          </cell>
          <cell r="F69">
            <v>0</v>
          </cell>
          <cell r="G69">
            <v>2015</v>
          </cell>
          <cell r="H69" t="str">
            <v>CAMARAS 11 DE MARZO</v>
          </cell>
          <cell r="I69" t="str">
            <v xml:space="preserve">JUNTA DE VECINOS 11 DE MARZO </v>
          </cell>
          <cell r="J69" t="str">
            <v>MARIA NIEVES CONDORI RODRIGUEZ</v>
          </cell>
          <cell r="K69" t="str">
            <v>MARIA NIEVES CONDORI RODRIGUEZ</v>
          </cell>
          <cell r="L69" t="str">
            <v>Iquique</v>
          </cell>
          <cell r="M69">
            <v>0</v>
          </cell>
          <cell r="N69" t="str">
            <v>Intervención Situacional</v>
          </cell>
          <cell r="O69" t="str">
            <v>CÁMARAS</v>
          </cell>
          <cell r="P69">
            <v>0</v>
          </cell>
          <cell r="Q69">
            <v>0</v>
          </cell>
          <cell r="R69">
            <v>7996500</v>
          </cell>
          <cell r="S69"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69">
            <v>0</v>
          </cell>
        </row>
        <row r="70">
          <cell r="D70" t="str">
            <v>65.946.620-1</v>
          </cell>
          <cell r="E70">
            <v>71</v>
          </cell>
          <cell r="F70">
            <v>0</v>
          </cell>
          <cell r="G70">
            <v>2015</v>
          </cell>
          <cell r="H70" t="str">
            <v xml:space="preserve">UNIDOS Y ORGANIZADOS CON ALARMAS COMUNITARIAS </v>
          </cell>
          <cell r="I70" t="str">
            <v>JUNTA DE VECINOS DUNAS I N° 53</v>
          </cell>
          <cell r="J70" t="str">
            <v>AMERICA CHAVEZ</v>
          </cell>
          <cell r="K70" t="str">
            <v>AMERICA CHAVEZ</v>
          </cell>
          <cell r="L70" t="str">
            <v>Iquique</v>
          </cell>
          <cell r="M70">
            <v>0</v>
          </cell>
          <cell r="N70" t="str">
            <v>Intervención Situacional</v>
          </cell>
          <cell r="O70" t="str">
            <v>ALARMAS</v>
          </cell>
          <cell r="P70">
            <v>0</v>
          </cell>
          <cell r="Q70">
            <v>0</v>
          </cell>
          <cell r="R70">
            <v>7769300</v>
          </cell>
          <cell r="S70" t="str">
            <v>No incorpora información estadistica que avale la problemática a intervenir. Incorpora un objetivo general poco claro, sin embargo justifica técnicamente la inversión.   Se descuentan 7 puntos por rendición.</v>
          </cell>
          <cell r="T70">
            <v>0</v>
          </cell>
        </row>
        <row r="71">
          <cell r="D71" t="str">
            <v>56.077.080-4</v>
          </cell>
          <cell r="E71">
            <v>17</v>
          </cell>
          <cell r="F71">
            <v>0</v>
          </cell>
          <cell r="G71">
            <v>2015</v>
          </cell>
          <cell r="H71" t="str">
            <v>CON SEGURIDAD Y TRANQUILIDAD VIVIMOS EN NUESTRA COMUNIDAD</v>
          </cell>
          <cell r="I71" t="str">
            <v xml:space="preserve">CLUB DEPORTIVO SOCIAL CAUPOLICAN </v>
          </cell>
          <cell r="J71" t="str">
            <v>ESTRELLA DEL CARMEN</v>
          </cell>
          <cell r="K71" t="str">
            <v>ESTRELLA DEL CARMEN</v>
          </cell>
          <cell r="L71" t="str">
            <v>Iquique</v>
          </cell>
          <cell r="M71">
            <v>0</v>
          </cell>
          <cell r="N71" t="str">
            <v>Intervención Situacional</v>
          </cell>
          <cell r="O71" t="str">
            <v>ALARMAS</v>
          </cell>
          <cell r="P71">
            <v>0</v>
          </cell>
          <cell r="Q71">
            <v>0</v>
          </cell>
          <cell r="R71">
            <v>7960000</v>
          </cell>
          <cell r="S71" t="str">
            <v>No incorpora información cuantitativa, que avale situación sociodelictual.  Se descuentan 7 puntos por rendición.</v>
          </cell>
          <cell r="T71">
            <v>0</v>
          </cell>
        </row>
        <row r="72">
          <cell r="D72" t="str">
            <v>65.022.671-2</v>
          </cell>
          <cell r="E72">
            <v>54</v>
          </cell>
          <cell r="F72">
            <v>0</v>
          </cell>
          <cell r="G72">
            <v>2015</v>
          </cell>
          <cell r="H72" t="str">
            <v>CUIDANDO NUESTRO CABALLITO DE MAR CON CÁMARA DE SEGURIDAD</v>
          </cell>
          <cell r="I72" t="str">
            <v>JUNTA VECINAL TAMARUGAL II</v>
          </cell>
          <cell r="J72" t="str">
            <v>ILDA BURGOS SILVA</v>
          </cell>
          <cell r="K72" t="str">
            <v xml:space="preserve">ELIANA PAMELA VILLEGAS TINTE </v>
          </cell>
          <cell r="L72" t="str">
            <v>Iquique</v>
          </cell>
          <cell r="M72">
            <v>0</v>
          </cell>
          <cell r="N72" t="str">
            <v>Intervención Situacional</v>
          </cell>
          <cell r="O72" t="str">
            <v>CÁMARAS</v>
          </cell>
          <cell r="P72">
            <v>0</v>
          </cell>
          <cell r="Q72">
            <v>0</v>
          </cell>
          <cell r="R72">
            <v>8000000</v>
          </cell>
          <cell r="S72"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2">
            <v>0</v>
          </cell>
        </row>
        <row r="73">
          <cell r="D73" t="str">
            <v>65.559.390-K</v>
          </cell>
          <cell r="E73">
            <v>55</v>
          </cell>
          <cell r="F73">
            <v>0</v>
          </cell>
          <cell r="G73">
            <v>2015</v>
          </cell>
          <cell r="H73" t="str">
            <v>CAMARAS DE SEGURIDAD SECTOR PUEBLO NUEVO</v>
          </cell>
          <cell r="I73" t="str">
            <v>CENTRO DE MADRES PUEBLO NUEVO</v>
          </cell>
          <cell r="J73" t="str">
            <v xml:space="preserve">VIRGINIA DAVALOS POMAREDA </v>
          </cell>
          <cell r="K73" t="str">
            <v xml:space="preserve">VIRGINIA DAVALOS POMADERA </v>
          </cell>
          <cell r="L73" t="str">
            <v>Iquique</v>
          </cell>
          <cell r="M73">
            <v>0</v>
          </cell>
          <cell r="N73" t="str">
            <v>Intervención Situacional</v>
          </cell>
          <cell r="O73" t="str">
            <v>CÁMARAS</v>
          </cell>
          <cell r="P73">
            <v>0</v>
          </cell>
          <cell r="Q73">
            <v>0</v>
          </cell>
          <cell r="R73">
            <v>8000000</v>
          </cell>
          <cell r="S73"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3">
            <v>0</v>
          </cell>
        </row>
        <row r="74">
          <cell r="D74" t="str">
            <v>71.950.500-7</v>
          </cell>
          <cell r="E74">
            <v>62</v>
          </cell>
          <cell r="F74">
            <v>0</v>
          </cell>
          <cell r="G74">
            <v>2015</v>
          </cell>
          <cell r="H74" t="str">
            <v>MAS SEGURIDAD PARA LOS NIÑOS, MADRES Y VECINOS DEL JARDIN ANATIRI</v>
          </cell>
          <cell r="I74" t="str">
            <v>SINDICATO INTEREMPRESAS TRABAJADORES ZOFRI</v>
          </cell>
          <cell r="J74" t="str">
            <v>NELSON MONDACA IJALBA</v>
          </cell>
          <cell r="K74" t="str">
            <v>NELSON MONDACA IJALBA</v>
          </cell>
          <cell r="L74" t="str">
            <v>IQUIQUE</v>
          </cell>
          <cell r="M74">
            <v>0</v>
          </cell>
          <cell r="N74" t="str">
            <v>Intervención Situacional</v>
          </cell>
          <cell r="O74" t="str">
            <v>CÁMARAS</v>
          </cell>
          <cell r="P74">
            <v>0</v>
          </cell>
          <cell r="Q74">
            <v>0</v>
          </cell>
          <cell r="R74">
            <v>8000000</v>
          </cell>
          <cell r="S7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4">
            <v>0</v>
          </cell>
        </row>
        <row r="75">
          <cell r="D75" t="str">
            <v>73.929.600-5</v>
          </cell>
          <cell r="E75">
            <v>63</v>
          </cell>
          <cell r="F75">
            <v>0</v>
          </cell>
          <cell r="G75">
            <v>2015</v>
          </cell>
          <cell r="H75" t="str">
            <v xml:space="preserve">CAMARA Y SEGURIDAD PARA REFUGIO DE NIÑOS EN LA HUELLA </v>
          </cell>
          <cell r="I75" t="str">
            <v xml:space="preserve">FUNDACIÓN NIÑOS EN LA HUELLA </v>
          </cell>
          <cell r="J75" t="str">
            <v>MARCOS SEGUNDO ROJAS PIZARRO</v>
          </cell>
          <cell r="K75" t="str">
            <v>PEDRO SEGUNDO TRUJILLO PEREZ</v>
          </cell>
          <cell r="L75" t="str">
            <v>IQUIQUE</v>
          </cell>
          <cell r="M75">
            <v>0</v>
          </cell>
          <cell r="N75" t="str">
            <v>Intervención Situacional</v>
          </cell>
          <cell r="O75" t="str">
            <v>CÁMARAS</v>
          </cell>
          <cell r="P75">
            <v>0</v>
          </cell>
          <cell r="Q75">
            <v>0</v>
          </cell>
          <cell r="R75">
            <v>8000000</v>
          </cell>
          <cell r="S75"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5">
            <v>0</v>
          </cell>
        </row>
        <row r="76">
          <cell r="D76" t="str">
            <v>65.054.786-1</v>
          </cell>
          <cell r="E76">
            <v>64</v>
          </cell>
          <cell r="F76">
            <v>0</v>
          </cell>
          <cell r="G76">
            <v>2015</v>
          </cell>
          <cell r="H76" t="str">
            <v xml:space="preserve">VILLA DEL SUR VIGILADA Y SEGURA CON CAMARA </v>
          </cell>
          <cell r="I76" t="str">
            <v xml:space="preserve">JUNTA DE VECINOS VILLA DEL SUR </v>
          </cell>
          <cell r="J76" t="str">
            <v>LUCIA DE LAS MERCEDES ZUÑIGA MARTINEZ</v>
          </cell>
          <cell r="K76" t="str">
            <v>ROSA ESTER TAPIA FLORES</v>
          </cell>
          <cell r="L76" t="str">
            <v>IQUIQUE</v>
          </cell>
          <cell r="M76">
            <v>0</v>
          </cell>
          <cell r="N76" t="str">
            <v>Intervención Situacional</v>
          </cell>
          <cell r="O76" t="str">
            <v>CÁMARAS</v>
          </cell>
          <cell r="P76">
            <v>0</v>
          </cell>
          <cell r="Q76">
            <v>0</v>
          </cell>
          <cell r="R76">
            <v>8000000</v>
          </cell>
          <cell r="S76"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6">
            <v>0</v>
          </cell>
        </row>
        <row r="77">
          <cell r="D77" t="str">
            <v>65.055.974-6</v>
          </cell>
          <cell r="E77">
            <v>81</v>
          </cell>
          <cell r="F77">
            <v>0</v>
          </cell>
          <cell r="G77">
            <v>2015</v>
          </cell>
          <cell r="H77" t="str">
            <v>PROYECTO CONTINUIDAD IMPLEMENTACIÓN VIGILANCIA CALETA RIQUELME, CIRCUITO CERRADO DE TELEVISIÓN</v>
          </cell>
          <cell r="I77" t="str">
            <v>CORPORACIÓN DE PESCADORES Y BUZOS ARTESANALES DE IQUIQUE</v>
          </cell>
          <cell r="J77" t="str">
            <v>JUAN ANTONIO DEMETRI ARAYA</v>
          </cell>
          <cell r="K77" t="str">
            <v>JUAN ANTONIO DEMETRI ARAYA</v>
          </cell>
          <cell r="L77" t="str">
            <v>Iquique</v>
          </cell>
          <cell r="M77">
            <v>0</v>
          </cell>
          <cell r="N77" t="str">
            <v>Intervención Situacional</v>
          </cell>
          <cell r="O77" t="str">
            <v>CÁMARAS</v>
          </cell>
          <cell r="P77">
            <v>0</v>
          </cell>
          <cell r="Q77">
            <v>0</v>
          </cell>
          <cell r="R77">
            <v>9999999</v>
          </cell>
          <cell r="S77" t="str">
            <v>El proyecto excede el monto máximo a solicitar, de ser adjudicado, la institución deberá incorporar ajuste presupuestario.  Se descuentan 7 puntos por rendición.</v>
          </cell>
          <cell r="T77">
            <v>0</v>
          </cell>
        </row>
        <row r="78">
          <cell r="D78" t="str">
            <v>65.032.490-0</v>
          </cell>
          <cell r="E78">
            <v>87</v>
          </cell>
          <cell r="F78">
            <v>0</v>
          </cell>
          <cell r="G78">
            <v>2015</v>
          </cell>
          <cell r="H78" t="str">
            <v>CONEXOS- CUADRANTES 1/3</v>
          </cell>
          <cell r="I78" t="str">
            <v xml:space="preserve">FUNDACIÓN JUVENTUD EMPRENDEDORA </v>
          </cell>
          <cell r="J78" t="str">
            <v>PABLO VASQUEZ SAAVEDRA</v>
          </cell>
          <cell r="K78" t="str">
            <v>KARLA GANDOLFO ARRIAGADA</v>
          </cell>
          <cell r="L78" t="str">
            <v>Iquique</v>
          </cell>
          <cell r="M78">
            <v>0</v>
          </cell>
          <cell r="N78" t="str">
            <v>PSICOSOCIAL</v>
          </cell>
          <cell r="O78" t="str">
            <v>PREVENCION DE LA VIOLENCIA ESCOLAR</v>
          </cell>
          <cell r="P78">
            <v>0</v>
          </cell>
          <cell r="Q78">
            <v>0</v>
          </cell>
          <cell r="R78">
            <v>12000000</v>
          </cell>
          <cell r="S78" t="str">
            <v>De ser adjudicado, la institución debera incorporar un ajuste de la fecha de inicio de ejecución al calendario escolar. Por ende existe inconsistencia entre la carta gantt propuesta y los antecedentes que se desprenden del mismo.</v>
          </cell>
          <cell r="T78">
            <v>0</v>
          </cell>
        </row>
        <row r="79">
          <cell r="D79" t="str">
            <v>65.054.402-1</v>
          </cell>
          <cell r="E79">
            <v>50</v>
          </cell>
          <cell r="F79">
            <v>0</v>
          </cell>
          <cell r="G79">
            <v>2015</v>
          </cell>
          <cell r="H79" t="str">
            <v>LECTOR DE PATENTE RAMOS GALLEGUILLOS</v>
          </cell>
          <cell r="I79" t="str">
            <v>JUNTA DE VECINOS RAMON GALLEGUILLOS  CASTILLO</v>
          </cell>
          <cell r="J79" t="str">
            <v>GUADALUPE CERDA BARRAZA</v>
          </cell>
          <cell r="K79" t="str">
            <v>GUADALUPE CERDA BARRAZA</v>
          </cell>
          <cell r="L79" t="str">
            <v>Alto Hospicio</v>
          </cell>
          <cell r="M79">
            <v>0</v>
          </cell>
          <cell r="N79" t="str">
            <v>SITUACIONAL</v>
          </cell>
          <cell r="O79" t="str">
            <v>LECTOR DE PATENTES</v>
          </cell>
          <cell r="P79">
            <v>0</v>
          </cell>
          <cell r="Q79">
            <v>0</v>
          </cell>
          <cell r="R79">
            <v>8000000</v>
          </cell>
          <cell r="S79"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79">
            <v>0</v>
          </cell>
        </row>
        <row r="80">
          <cell r="D80" t="str">
            <v>65.040.703-2</v>
          </cell>
          <cell r="E80">
            <v>2</v>
          </cell>
          <cell r="F80">
            <v>0</v>
          </cell>
          <cell r="G80">
            <v>2015</v>
          </cell>
          <cell r="H80" t="str">
            <v>ADQUISICIÓN Y CAPACITACIÓN EN EQUIPO RADIAL BANDA HF PARA LA JUNTA DE VECINOS REINALDO ORELLANA CALETA CARAMUCHO</v>
          </cell>
          <cell r="I80" t="str">
            <v>JUNTA DE VECINOS REINALDO ORELLANA</v>
          </cell>
          <cell r="J80" t="str">
            <v>SUSANA DEL CARMEN VALDEZ LOPEZ</v>
          </cell>
          <cell r="K80" t="str">
            <v>no presenta ejecutor</v>
          </cell>
          <cell r="L80" t="str">
            <v>Iquique</v>
          </cell>
          <cell r="M80">
            <v>0</v>
          </cell>
          <cell r="N80" t="str">
            <v>CONVIVENCIA COMUNITARIA</v>
          </cell>
          <cell r="O80" t="str">
            <v>PARTICIPACIÓN COMUNITARIA</v>
          </cell>
          <cell r="P80">
            <v>0</v>
          </cell>
          <cell r="Q80">
            <v>0</v>
          </cell>
          <cell r="R80">
            <v>5626420</v>
          </cell>
          <cell r="S80"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0">
            <v>0</v>
          </cell>
        </row>
        <row r="81">
          <cell r="D81" t="str">
            <v>65.853.040-2</v>
          </cell>
          <cell r="E81">
            <v>3</v>
          </cell>
          <cell r="F81">
            <v>0</v>
          </cell>
          <cell r="G81">
            <v>2015</v>
          </cell>
          <cell r="H81" t="str">
            <v>ADQUISICIÓN Y CAPACITACIÓN EN EQUIPO RADIAL BANDA HF PARA LA JUNTA DE VECINOS CALETA CAÑAMO</v>
          </cell>
          <cell r="I81" t="str">
            <v>JUNTA DE VECINOS CALETA CAÑAMO</v>
          </cell>
          <cell r="J81" t="str">
            <v>LUISA ADELFA CERNA MIRANDA</v>
          </cell>
          <cell r="K81" t="str">
            <v>no presenta ejecutor</v>
          </cell>
          <cell r="L81" t="str">
            <v>Iquique</v>
          </cell>
          <cell r="M81">
            <v>0</v>
          </cell>
          <cell r="N81" t="str">
            <v>CONVIVENCIA COMUNITARIA</v>
          </cell>
          <cell r="O81" t="str">
            <v>PARTICIPACIÓN COMUNITARIA</v>
          </cell>
          <cell r="P81">
            <v>0</v>
          </cell>
          <cell r="Q81">
            <v>0</v>
          </cell>
          <cell r="R81">
            <v>5626420</v>
          </cell>
          <cell r="S81"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1">
            <v>0</v>
          </cell>
        </row>
        <row r="82">
          <cell r="D82" t="str">
            <v>65.622.730-3</v>
          </cell>
          <cell r="E82">
            <v>4</v>
          </cell>
          <cell r="F82">
            <v>0</v>
          </cell>
          <cell r="G82">
            <v>2015</v>
          </cell>
          <cell r="H82" t="str">
            <v>ADQUISICIÓN Y CAPACITACIÓN EN EQUIPO RADIAL BANDA HF PARA LA CALETA RIO SECO</v>
          </cell>
          <cell r="I82" t="str">
            <v>JUNTA DE VECINOS RIO SECO</v>
          </cell>
          <cell r="J82" t="str">
            <v xml:space="preserve">HÉCTOR GUZMÁN ARAYA </v>
          </cell>
          <cell r="K82" t="str">
            <v>no presenta ejecutor</v>
          </cell>
          <cell r="L82" t="str">
            <v>Iquique</v>
          </cell>
          <cell r="M82">
            <v>0</v>
          </cell>
          <cell r="N82" t="str">
            <v>CONVIVENCIA COMUNITARIA</v>
          </cell>
          <cell r="O82" t="str">
            <v>PARTICIPACIÓN COMUNITARIA</v>
          </cell>
          <cell r="P82">
            <v>0</v>
          </cell>
          <cell r="Q82">
            <v>0</v>
          </cell>
          <cell r="R82">
            <v>5626420</v>
          </cell>
          <cell r="S82"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2">
            <v>0</v>
          </cell>
        </row>
        <row r="83">
          <cell r="D83" t="str">
            <v>65.057.578-4</v>
          </cell>
          <cell r="E83">
            <v>19</v>
          </cell>
          <cell r="F83">
            <v>0</v>
          </cell>
          <cell r="G83">
            <v>2015</v>
          </cell>
          <cell r="H83" t="str">
            <v>PROTEGEMOS NUESTRA COMUNIDAD PARA VIVIR TRANQUILOS</v>
          </cell>
          <cell r="I83" t="str">
            <v>CLUB SOCIAL, CULTURAL Y DEPORTIVO A.G.A</v>
          </cell>
          <cell r="J83" t="str">
            <v>LITBETH CHAVEZ VIVEROS</v>
          </cell>
          <cell r="K83" t="str">
            <v>LITBETH CHAVEZ VIVEROS</v>
          </cell>
          <cell r="L83" t="str">
            <v>Alto Hospicio</v>
          </cell>
          <cell r="M83">
            <v>0</v>
          </cell>
          <cell r="N83" t="str">
            <v>Intervención Situacional</v>
          </cell>
          <cell r="O83" t="str">
            <v>CÁMARAS</v>
          </cell>
          <cell r="P83">
            <v>0</v>
          </cell>
          <cell r="Q83">
            <v>0</v>
          </cell>
          <cell r="R83">
            <v>7830000</v>
          </cell>
          <cell r="S83" t="str">
            <v>Si es adjudicado debe aclarar aporte propio en resumen indica $ 2.400.000 y el detalle es por $2.000.000.  No se señala ubicación de las cámaras.  Se descuentan 7 puntos por rendición.</v>
          </cell>
          <cell r="T83">
            <v>0</v>
          </cell>
        </row>
        <row r="84">
          <cell r="D84" t="str">
            <v>65.508.740-0</v>
          </cell>
          <cell r="E84">
            <v>57</v>
          </cell>
          <cell r="F84">
            <v>0</v>
          </cell>
          <cell r="G84">
            <v>2015</v>
          </cell>
          <cell r="H84" t="str">
            <v xml:space="preserve">PRIMERAS PIEDRAS III QUIERE HOGARES CON SEGURIDAD </v>
          </cell>
          <cell r="I84" t="str">
            <v>JUNTA DE VECINOS PRIMERAS PIEDRAS 3</v>
          </cell>
          <cell r="J84" t="str">
            <v>ADA CORTES SANTANDER</v>
          </cell>
          <cell r="K84" t="str">
            <v xml:space="preserve">ADA CORTES SANTANDER </v>
          </cell>
          <cell r="L84" t="str">
            <v>IQUIQUE</v>
          </cell>
          <cell r="M84">
            <v>0</v>
          </cell>
          <cell r="N84" t="str">
            <v>Intervención Situacional</v>
          </cell>
          <cell r="O84" t="str">
            <v>CÁMARAS</v>
          </cell>
          <cell r="P84">
            <v>0</v>
          </cell>
          <cell r="Q84">
            <v>0</v>
          </cell>
          <cell r="R84">
            <v>8000000</v>
          </cell>
          <cell r="S8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84">
            <v>0</v>
          </cell>
        </row>
        <row r="85">
          <cell r="D85" t="str">
            <v>65.566.940-K</v>
          </cell>
          <cell r="E85">
            <v>18</v>
          </cell>
          <cell r="F85">
            <v>0</v>
          </cell>
          <cell r="G85">
            <v>2015</v>
          </cell>
          <cell r="H85" t="str">
            <v>CON ALARMAS COMUNITARIAS PROTEGEMOS NUESTROS VECINOS</v>
          </cell>
          <cell r="I85" t="str">
            <v xml:space="preserve">JUNTA DE VECINOS VILLA LAS ROSAS </v>
          </cell>
          <cell r="J85" t="str">
            <v>SOLANGE DEL ROSARIO WIRTH SANHUEZA</v>
          </cell>
          <cell r="K85" t="str">
            <v>SOLANGE DEL ROSARIO WIRTH SANHUEZA</v>
          </cell>
          <cell r="L85" t="str">
            <v>Iquique</v>
          </cell>
          <cell r="M85">
            <v>0</v>
          </cell>
          <cell r="N85" t="str">
            <v>Intervención Situacional</v>
          </cell>
          <cell r="O85" t="str">
            <v>ALARMAS</v>
          </cell>
          <cell r="P85">
            <v>0</v>
          </cell>
          <cell r="Q85">
            <v>0</v>
          </cell>
          <cell r="R85">
            <v>7990000</v>
          </cell>
          <cell r="S85" t="str">
            <v xml:space="preserve">El proyecto cubriría aquel sector que no fue intervenido en el proyecto financiado el año 2011. Se presentan diferencias entre el detalle de beneficiarios ej. 130 viviendas vs 100 familias vs 100 alarmas, 600 beneficiarios vs 620 beneficiarios directos. Según presupuesto y cotización deberían ser 130 viviendas. No presenta cartas de compromisos de la totalidad de las redes que se deben generar y que son indicadas en el punto 6.8 del formulario. La totalidad de las actividades de crograma no presentan descripción Actividades Descritas 8 vs Cronograma 11 actividades programadas.  </v>
          </cell>
          <cell r="T85">
            <v>0</v>
          </cell>
        </row>
        <row r="86">
          <cell r="D86" t="str">
            <v>65.466.890-6</v>
          </cell>
          <cell r="E86">
            <v>52</v>
          </cell>
          <cell r="F86">
            <v>0</v>
          </cell>
          <cell r="G86">
            <v>2015</v>
          </cell>
          <cell r="H86" t="str">
            <v>CAMARAS 16 DE DICIEMBRE</v>
          </cell>
          <cell r="I86" t="str">
            <v>JUNTA DE VECINOS 16 DE DICIEMBRE</v>
          </cell>
          <cell r="J86" t="str">
            <v>LEOPOLDO PATRICIO ARAYA BERHENS</v>
          </cell>
          <cell r="K86" t="str">
            <v>LEOPOLDO PATRICIO ARAYA BERHENS</v>
          </cell>
          <cell r="L86" t="str">
            <v>Alto Hospicio</v>
          </cell>
          <cell r="M86">
            <v>0</v>
          </cell>
          <cell r="N86" t="str">
            <v>Intervención Situacional</v>
          </cell>
          <cell r="O86" t="str">
            <v>CÁMARAS</v>
          </cell>
          <cell r="P86">
            <v>0</v>
          </cell>
          <cell r="Q86">
            <v>0</v>
          </cell>
          <cell r="R86">
            <v>7996500</v>
          </cell>
          <cell r="S86"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86">
            <v>0</v>
          </cell>
        </row>
        <row r="87">
          <cell r="D87" t="str">
            <v>65.670.720-8</v>
          </cell>
          <cell r="E87">
            <v>20</v>
          </cell>
          <cell r="F87">
            <v>0</v>
          </cell>
          <cell r="G87">
            <v>2015</v>
          </cell>
          <cell r="H87" t="str">
            <v>COMBATIMOS LA DELINCUENCIA CON ALARMAS COMUNITARIAS PARA PROTEGER A LOS VECINOS DEL SECTOR</v>
          </cell>
          <cell r="I87" t="str">
            <v>CLUB DEPORTIVO GABRIELA MISTRAL</v>
          </cell>
          <cell r="J87" t="str">
            <v>EDGARD RONALD REYES MUÑOZ</v>
          </cell>
          <cell r="K87" t="str">
            <v>EDGARD RONALD REYES MUÑOZ</v>
          </cell>
          <cell r="L87" t="str">
            <v>Iquique</v>
          </cell>
          <cell r="M87">
            <v>0</v>
          </cell>
          <cell r="N87" t="str">
            <v>Intervención Situacional</v>
          </cell>
          <cell r="O87" t="str">
            <v>ALARMAS</v>
          </cell>
          <cell r="P87">
            <v>0</v>
          </cell>
          <cell r="Q87">
            <v>0</v>
          </cell>
          <cell r="R87">
            <v>7960000</v>
          </cell>
          <cell r="S87" t="str">
            <v>No existe una total coherencia entre la cantidad total de beneficiarios, alarmas, casa, etc. Anexo 14 no presenta lista de asistentes a reunión informativa, por tanto de ser adjudicado, debe presentar el listado de asistentes a la reunión, donde autorizan la ejecución del proyecto. Ficha técnica indica a la empresa tecnologica la cual difiere de la indicada en cotización referencial. Suma total del presupuesto presenta error. Detalle de las inversión no incorpora monto. Cotización de coctel sin monto. punto 6.8 no se presenta respaldo de cartas de compromiso sobre entidades que han sido descritas en actividaes.  De ser adjudicado, la institución debe presentar un cambio de ítem, ya que presenta un error en la estructura de costo, el monto señalado en operación debe ser detallado en Inversión.  Se descuentan 7 puntos por rendición.</v>
          </cell>
          <cell r="T87">
            <v>0</v>
          </cell>
        </row>
        <row r="88">
          <cell r="D88" t="str">
            <v>65.062.725-3</v>
          </cell>
          <cell r="E88">
            <v>51</v>
          </cell>
          <cell r="F88">
            <v>0</v>
          </cell>
          <cell r="G88">
            <v>2015</v>
          </cell>
          <cell r="H88" t="str">
            <v>BULLING BASICA EN COLEGIO KRONOS</v>
          </cell>
          <cell r="I88" t="str">
            <v xml:space="preserve">CENTRO CULTURAL SOCIAL DEPORTIVO LIDERES </v>
          </cell>
          <cell r="J88" t="str">
            <v>DORIS ESTER CASTRO GODOY</v>
          </cell>
          <cell r="K88" t="str">
            <v>DORIS ESTER CASTRO GODOY</v>
          </cell>
          <cell r="L88" t="str">
            <v>Alto Hospicio</v>
          </cell>
          <cell r="M88">
            <v>0</v>
          </cell>
          <cell r="N88" t="str">
            <v>PSICOSOCIAL</v>
          </cell>
          <cell r="O88" t="str">
            <v>PREVENCION DE LA VIOLENCIA ESCOLAR</v>
          </cell>
          <cell r="P88">
            <v>0</v>
          </cell>
          <cell r="Q88">
            <v>0</v>
          </cell>
          <cell r="R88">
            <v>11960000</v>
          </cell>
          <cell r="S88" t="str">
            <v xml:space="preserve">En los antecedentes para definir problemática se hace referencia a "Antofagasta". Hay inconsistencia entre la cantidad y desglose de beneficiarios descritos en el proyecto. Las cartas que presenta el colegio indican tres proyectos diferentes no coinden con nombre de proyecto presentado.  El tema a tratar es una problematica que debe ser abordada y tratada a través del Ministerior de educación, ellos tambien tienen programas que desarrollan a nivel nacional y esta iniciativa no indica de que manera  de a a relacionar con dichos programas o como se complementa. No presentan cotización por el ítem difusión. </v>
          </cell>
          <cell r="T88">
            <v>0</v>
          </cell>
        </row>
        <row r="89">
          <cell r="D89" t="str">
            <v>65.441.990-6</v>
          </cell>
          <cell r="E89">
            <v>56</v>
          </cell>
          <cell r="F89">
            <v>0</v>
          </cell>
          <cell r="G89">
            <v>2015</v>
          </cell>
          <cell r="H89" t="str">
            <v xml:space="preserve">VECINOS DE LA POBLACIÓN DUNAS I NORTE SE CUIDAN CON CAMARAS DE SEGURIDAD </v>
          </cell>
          <cell r="I89" t="str">
            <v>JUNTA DE VECINO DUNAS I NORTE</v>
          </cell>
          <cell r="J89" t="str">
            <v>MARIA ANGELICA ESPEJO CALISAYA</v>
          </cell>
          <cell r="K89" t="str">
            <v xml:space="preserve">PEDRO HECTOR MUÑOZ </v>
          </cell>
          <cell r="L89" t="str">
            <v>IQUIQUE</v>
          </cell>
          <cell r="M89">
            <v>0</v>
          </cell>
          <cell r="N89" t="str">
            <v>Intervención Situacional</v>
          </cell>
          <cell r="O89" t="str">
            <v>CÁMARAS</v>
          </cell>
          <cell r="P89">
            <v>0</v>
          </cell>
          <cell r="Q89">
            <v>0</v>
          </cell>
          <cell r="R89">
            <v>8000000</v>
          </cell>
          <cell r="S89"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89">
            <v>0</v>
          </cell>
        </row>
        <row r="90">
          <cell r="D90" t="str">
            <v>74.408.100-9</v>
          </cell>
          <cell r="E90">
            <v>36</v>
          </cell>
          <cell r="F90">
            <v>0</v>
          </cell>
          <cell r="G90">
            <v>2015</v>
          </cell>
          <cell r="H90" t="str">
            <v>CAMARAS NUEVO IQUIQUE</v>
          </cell>
          <cell r="I90" t="str">
            <v>JUNTA DE VECINOS NUEVO IQUIQUE</v>
          </cell>
          <cell r="J90" t="str">
            <v>ISOLINA EUGENIA CAUTIN CAQUEO</v>
          </cell>
          <cell r="K90" t="str">
            <v>ISOLINA EUGENIA CAUTIN CAQUEO</v>
          </cell>
          <cell r="L90" t="str">
            <v>Iquique</v>
          </cell>
          <cell r="M90">
            <v>0</v>
          </cell>
          <cell r="N90" t="str">
            <v>Intervención Situacional</v>
          </cell>
          <cell r="O90" t="str">
            <v>CÁMARAS</v>
          </cell>
          <cell r="P90">
            <v>0</v>
          </cell>
          <cell r="Q90">
            <v>0</v>
          </cell>
          <cell r="R90">
            <v>7996500</v>
          </cell>
          <cell r="S90"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90">
            <v>0</v>
          </cell>
        </row>
        <row r="91">
          <cell r="D91" t="str">
            <v>65.829.780-5</v>
          </cell>
          <cell r="E91">
            <v>48</v>
          </cell>
          <cell r="F91">
            <v>0</v>
          </cell>
          <cell r="G91">
            <v>2015</v>
          </cell>
          <cell r="H91" t="str">
            <v xml:space="preserve">ILUMINANDO EL ENTORNO DE NUESTRO CESFAM SUR PARA PREVENIR SITUACIONES  INSEGURAS Y FAVORECER UN ENTORNO SEGURO Y AMIGABLE </v>
          </cell>
          <cell r="I91" t="str">
            <v xml:space="preserve">CONSEJO DE DESARROLLO CENTRO DE SALUD SECTOR SUR </v>
          </cell>
          <cell r="J91" t="str">
            <v>CECILIA DEL CARMEN PEREZ RAMIREZ</v>
          </cell>
          <cell r="K91" t="str">
            <v>CECILIA DEL CARMEN PEREZ RAMIREZ</v>
          </cell>
          <cell r="L91" t="str">
            <v>Iquique</v>
          </cell>
          <cell r="M91">
            <v>0</v>
          </cell>
          <cell r="N91" t="str">
            <v>Intervención Situacional</v>
          </cell>
          <cell r="O91" t="str">
            <v>ILUMINACIÓN</v>
          </cell>
          <cell r="P91">
            <v>0</v>
          </cell>
          <cell r="Q91">
            <v>0</v>
          </cell>
          <cell r="R91">
            <v>14990150</v>
          </cell>
          <cell r="S91"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1">
            <v>0</v>
          </cell>
        </row>
        <row r="92">
          <cell r="D92" t="str">
            <v>65.456.110-9</v>
          </cell>
          <cell r="E92">
            <v>67</v>
          </cell>
          <cell r="F92">
            <v>0</v>
          </cell>
          <cell r="G92">
            <v>2015</v>
          </cell>
          <cell r="H92" t="str">
            <v xml:space="preserve">VILLA MAGISTERIO ILUMINADA Y SEGURA </v>
          </cell>
          <cell r="I92" t="str">
            <v>JUNTA VECINAL N° 34 VILLA MAGISTERIO</v>
          </cell>
          <cell r="J92" t="str">
            <v>JORGE WALDO CREIXELL ROJAS</v>
          </cell>
          <cell r="K92" t="str">
            <v>JORGE WALDO CREIXELL ROJAS</v>
          </cell>
          <cell r="L92" t="str">
            <v>IQUIQUE</v>
          </cell>
          <cell r="M92">
            <v>0</v>
          </cell>
          <cell r="N92" t="str">
            <v>Intervención Situacional</v>
          </cell>
          <cell r="O92" t="str">
            <v>ILUMINACIÓN</v>
          </cell>
          <cell r="P92">
            <v>0</v>
          </cell>
          <cell r="Q92">
            <v>0</v>
          </cell>
          <cell r="R92">
            <v>14880150</v>
          </cell>
          <cell r="S92"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2">
            <v>0</v>
          </cell>
        </row>
        <row r="93">
          <cell r="D93" t="str">
            <v>65.054.786-1</v>
          </cell>
          <cell r="E93">
            <v>69</v>
          </cell>
          <cell r="F93">
            <v>0</v>
          </cell>
          <cell r="G93">
            <v>2015</v>
          </cell>
          <cell r="H93" t="str">
            <v>VILLA DEL SUR ILUMINADA Y SEGURA</v>
          </cell>
          <cell r="I93" t="str">
            <v xml:space="preserve">JUNTA DE VECINOS VILLA DEL SUR </v>
          </cell>
          <cell r="J93" t="str">
            <v>LUCIA DE LAS MERCEDES ZUÑIGA MARTINEZ</v>
          </cell>
          <cell r="K93" t="str">
            <v>LUCIA DE LAS MERCEDES ZUÑIGA MARTINEZ</v>
          </cell>
          <cell r="L93" t="str">
            <v>IQUIQUE</v>
          </cell>
          <cell r="M93">
            <v>0</v>
          </cell>
          <cell r="N93" t="str">
            <v>Intervención Situacional</v>
          </cell>
          <cell r="O93" t="str">
            <v>ILUMINACIÓN</v>
          </cell>
          <cell r="P93">
            <v>0</v>
          </cell>
          <cell r="Q93">
            <v>0</v>
          </cell>
          <cell r="R93">
            <v>14880150</v>
          </cell>
          <cell r="S93"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3">
            <v>0</v>
          </cell>
        </row>
        <row r="94">
          <cell r="D94" t="str">
            <v>74.950.500-1</v>
          </cell>
          <cell r="E94">
            <v>21</v>
          </cell>
          <cell r="F94">
            <v>0</v>
          </cell>
          <cell r="G94">
            <v>2015</v>
          </cell>
          <cell r="H94" t="str">
            <v xml:space="preserve">JUNTA DE VECINOS BELLA VISTA SEGURA Y VIGILADA POR CAMARA </v>
          </cell>
          <cell r="I94" t="str">
            <v xml:space="preserve">JUNTA VECINAL BELLA VISTA </v>
          </cell>
          <cell r="J94" t="str">
            <v xml:space="preserve">ADRIANA DEL CARMEN ROJAS SEPULVEDA </v>
          </cell>
          <cell r="K94" t="str">
            <v>IRIS DEL ROSARIO GALLEGUILLOS SANDOVAL</v>
          </cell>
          <cell r="L94" t="str">
            <v>Iquique</v>
          </cell>
          <cell r="M94">
            <v>0</v>
          </cell>
          <cell r="N94" t="str">
            <v>Intervención Situacional</v>
          </cell>
          <cell r="O94" t="str">
            <v>CÁMARAS</v>
          </cell>
          <cell r="P94">
            <v>0</v>
          </cell>
          <cell r="Q94">
            <v>0</v>
          </cell>
          <cell r="R94">
            <v>8000000</v>
          </cell>
          <cell r="S9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94">
            <v>0</v>
          </cell>
        </row>
        <row r="95">
          <cell r="D95" t="str">
            <v>75.963.010-6</v>
          </cell>
          <cell r="E95">
            <v>34</v>
          </cell>
          <cell r="F95">
            <v>0</v>
          </cell>
          <cell r="G95">
            <v>2015</v>
          </cell>
          <cell r="H95" t="str">
            <v xml:space="preserve">CAMARAS ALIANZA </v>
          </cell>
          <cell r="I95" t="str">
            <v>JUNTA DE VECINOS ALIANZA</v>
          </cell>
          <cell r="J95" t="str">
            <v>AGUSTIN PELAGIO AMAS PEREZ</v>
          </cell>
          <cell r="K95" t="str">
            <v>AGUSTIN PELAGIO AMAS PEREZ</v>
          </cell>
          <cell r="L95" t="str">
            <v>Alto Hospicio</v>
          </cell>
          <cell r="M95">
            <v>0</v>
          </cell>
          <cell r="N95" t="str">
            <v>Intervención Situacional</v>
          </cell>
          <cell r="O95" t="str">
            <v>CÁMARAS</v>
          </cell>
          <cell r="P95">
            <v>0</v>
          </cell>
          <cell r="Q95">
            <v>0</v>
          </cell>
          <cell r="R95">
            <v>7996500</v>
          </cell>
          <cell r="S9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95">
            <v>0</v>
          </cell>
        </row>
        <row r="96">
          <cell r="D96" t="str">
            <v>65.049.188-2</v>
          </cell>
          <cell r="E96">
            <v>8</v>
          </cell>
          <cell r="F96">
            <v>0</v>
          </cell>
          <cell r="G96">
            <v>2015</v>
          </cell>
          <cell r="H96" t="str">
            <v>RECUPERACIÓN, ASEO Y ORNATO DEL SEMENTERIO GENERAL DE PISAGUA, PLAYA BLANCA, PLAYA 6, COMO ESPACIOS PÚBLICOS</v>
          </cell>
          <cell r="I96" t="str">
            <v>CLUB DEL ADULTO MAYOR PUERTO DE PISAGUA</v>
          </cell>
          <cell r="J96" t="str">
            <v>RAFAEL GAETE CALDERON</v>
          </cell>
          <cell r="K96" t="str">
            <v>CATERINE SALDAÑA SUAREZ</v>
          </cell>
          <cell r="L96" t="str">
            <v>Huara</v>
          </cell>
          <cell r="M96">
            <v>0</v>
          </cell>
          <cell r="N96" t="str">
            <v>PREVENCIÓN SITUACIONAL</v>
          </cell>
          <cell r="O96" t="str">
            <v>RECUPERACION ESPACIOS PUBLICOS</v>
          </cell>
          <cell r="P96">
            <v>0</v>
          </cell>
          <cell r="Q96">
            <v>0</v>
          </cell>
          <cell r="R96">
            <v>9409110</v>
          </cell>
          <cell r="S96" t="str">
            <v>SIN OBSERVACIONES</v>
          </cell>
          <cell r="T96">
            <v>0</v>
          </cell>
        </row>
        <row r="97">
          <cell r="D97" t="str">
            <v>65.070.456-8</v>
          </cell>
          <cell r="E97">
            <v>11</v>
          </cell>
          <cell r="F97">
            <v>0</v>
          </cell>
          <cell r="G97">
            <v>2015</v>
          </cell>
          <cell r="H97" t="str">
            <v>SEGURIDAD PARA NUESTRAS FAMILIAS Y BARRIO</v>
          </cell>
          <cell r="I97" t="str">
            <v>JUNTA DE VECINOS SUYANA</v>
          </cell>
          <cell r="J97" t="str">
            <v>FERNANDO ANTONIO MENESES PLANET</v>
          </cell>
          <cell r="K97" t="str">
            <v>FERNANDO ANTONIO MENESES PLANET</v>
          </cell>
          <cell r="L97" t="str">
            <v>Pica</v>
          </cell>
          <cell r="M97">
            <v>0</v>
          </cell>
          <cell r="N97" t="str">
            <v>Intervención Situacional</v>
          </cell>
          <cell r="O97" t="str">
            <v>ALARMAS</v>
          </cell>
          <cell r="P97">
            <v>0</v>
          </cell>
          <cell r="Q97">
            <v>0</v>
          </cell>
          <cell r="R97">
            <v>6916000</v>
          </cell>
          <cell r="S97" t="str">
            <v>No contempla información estadística de la situación delictual que pueda avalar el proyecto.</v>
          </cell>
          <cell r="T97">
            <v>0</v>
          </cell>
        </row>
        <row r="98">
          <cell r="D98" t="str">
            <v>65.077.449-3</v>
          </cell>
          <cell r="E98">
            <v>12</v>
          </cell>
          <cell r="F98">
            <v>0</v>
          </cell>
          <cell r="G98">
            <v>2015</v>
          </cell>
          <cell r="H98" t="str">
            <v>LA UNION Y LA TECNOLOGÍA NOS AYUDAN A UNA MEJOR CALIDAD DE VIDA</v>
          </cell>
          <cell r="I98" t="str">
            <v>JUNTA DE VECINOS VILLA LAS AMERICAS DE PICA</v>
          </cell>
          <cell r="J98" t="str">
            <v>FERNANDO GÁLVEZ FUENZALIDA</v>
          </cell>
          <cell r="K98" t="str">
            <v>FERNANDO ANTONIO GALVEZ FUENZALIDA</v>
          </cell>
          <cell r="L98" t="str">
            <v>Pica</v>
          </cell>
          <cell r="M98">
            <v>0</v>
          </cell>
          <cell r="N98" t="str">
            <v>Intervención Situacional</v>
          </cell>
          <cell r="O98" t="str">
            <v>ALARMAS</v>
          </cell>
          <cell r="P98">
            <v>0</v>
          </cell>
          <cell r="Q98">
            <v>0</v>
          </cell>
          <cell r="R98">
            <v>5476000</v>
          </cell>
          <cell r="S98" t="str">
            <v>No contempla información estadística de la situación delictual que pueda avalar el proyecto.</v>
          </cell>
          <cell r="T98">
            <v>0</v>
          </cell>
        </row>
        <row r="99">
          <cell r="D99" t="str">
            <v>65.652.050-7</v>
          </cell>
          <cell r="E99">
            <v>14</v>
          </cell>
          <cell r="F99">
            <v>0</v>
          </cell>
          <cell r="G99">
            <v>2015</v>
          </cell>
          <cell r="H99" t="str">
            <v>VIDA EN SEGURIDAD PARA NUESTRA VILLA</v>
          </cell>
          <cell r="I99" t="str">
            <v>JUNTA VECINAL VILLA SAN ANDRES PICA</v>
          </cell>
          <cell r="J99" t="str">
            <v>HUGO FERNANDO CHARCAS QUISPE</v>
          </cell>
          <cell r="K99" t="str">
            <v>MARIANELA GALLEGUILLOS MONARDEZ</v>
          </cell>
          <cell r="L99" t="str">
            <v>Pica</v>
          </cell>
          <cell r="M99">
            <v>0</v>
          </cell>
          <cell r="N99" t="str">
            <v>Intervención Situacional</v>
          </cell>
          <cell r="O99" t="str">
            <v>ALARMAS</v>
          </cell>
          <cell r="P99">
            <v>0</v>
          </cell>
          <cell r="Q99">
            <v>0</v>
          </cell>
          <cell r="R99">
            <v>7058000</v>
          </cell>
          <cell r="S99" t="str">
            <v>No incorpora información estadistica que avale la problemática a intervenir. Incorpora un objetivo general poco claro, sin embargo justifica técnicamente la inversión.</v>
          </cell>
          <cell r="T99">
            <v>0</v>
          </cell>
        </row>
        <row r="100">
          <cell r="D100" t="str">
            <v>71.457.000-5</v>
          </cell>
          <cell r="E100">
            <v>85</v>
          </cell>
          <cell r="F100">
            <v>0</v>
          </cell>
          <cell r="G100">
            <v>2015</v>
          </cell>
          <cell r="H100" t="str">
            <v xml:space="preserve">ALARMAS JUNTA VECINAL POZO ALMONTE </v>
          </cell>
          <cell r="I100" t="str">
            <v xml:space="preserve">JUNTA VECINAL N° 1 POZO ALMONTE </v>
          </cell>
          <cell r="J100" t="str">
            <v>BENEDICTA ACEVEDO DIAZ</v>
          </cell>
          <cell r="K100" t="str">
            <v xml:space="preserve">BENEDICTA ACEVEDO DIAZ </v>
          </cell>
          <cell r="L100">
            <v>0</v>
          </cell>
          <cell r="M100">
            <v>0</v>
          </cell>
          <cell r="N100" t="str">
            <v>Intervención Situacional</v>
          </cell>
          <cell r="O100" t="str">
            <v>ALARMAS</v>
          </cell>
          <cell r="P100">
            <v>0</v>
          </cell>
          <cell r="Q100">
            <v>0</v>
          </cell>
          <cell r="R100">
            <v>4889500</v>
          </cell>
          <cell r="S100" t="str">
            <v>No incorpora información estadistica que avale la problemática a intervenir. Incorpora un objetivo general poco claro, sin embargo justifica técnicamente la inversión.   Se descuentan 7 puntos por rendición.</v>
          </cell>
          <cell r="T100">
            <v>0</v>
          </cell>
        </row>
        <row r="101">
          <cell r="D101" t="str">
            <v>65.056.244-5</v>
          </cell>
          <cell r="E101">
            <v>13</v>
          </cell>
          <cell r="F101">
            <v>0</v>
          </cell>
          <cell r="G101">
            <v>2015</v>
          </cell>
          <cell r="H101" t="str">
            <v>CON TECNOLOGÍA Y UNIDAD COMBATIREMOS A LA DELINCUENCIA</v>
          </cell>
          <cell r="I101" t="str">
            <v>JUNTA DE VECINOS ALTO MATILLA</v>
          </cell>
          <cell r="J101" t="str">
            <v>CARLOS EMILIO NAVARRO ALVEAR</v>
          </cell>
          <cell r="K101" t="str">
            <v>MIRIAM POBLETE ROMÁN</v>
          </cell>
          <cell r="L101" t="str">
            <v>Pica</v>
          </cell>
          <cell r="M101">
            <v>0</v>
          </cell>
          <cell r="N101" t="str">
            <v>Intervención Situacional</v>
          </cell>
          <cell r="O101" t="str">
            <v>ALARMAS</v>
          </cell>
          <cell r="P101">
            <v>0</v>
          </cell>
          <cell r="Q101">
            <v>0</v>
          </cell>
          <cell r="R101">
            <v>7726000</v>
          </cell>
          <cell r="S101" t="str">
            <v>No contempla información estadística de la situación delictual que pueda avalar el proyecto.</v>
          </cell>
          <cell r="T101">
            <v>0</v>
          </cell>
        </row>
        <row r="102">
          <cell r="D102" t="str">
            <v>65.023.253-4</v>
          </cell>
          <cell r="E102">
            <v>68</v>
          </cell>
          <cell r="F102">
            <v>0</v>
          </cell>
          <cell r="G102">
            <v>2015</v>
          </cell>
          <cell r="H102" t="str">
            <v xml:space="preserve">ALUMBRANDO MI MARKA </v>
          </cell>
          <cell r="I102" t="str">
            <v xml:space="preserve">JUNTA DE VECINOS N° 20 PUEBLO DE CHUSMIZA </v>
          </cell>
          <cell r="J102" t="str">
            <v>RUBEN JUAN MOSCOSO MAMANI</v>
          </cell>
          <cell r="K102" t="str">
            <v>RUBEN JUAN MOSCOSO MAMANI</v>
          </cell>
          <cell r="L102" t="str">
            <v>Huara</v>
          </cell>
          <cell r="M102">
            <v>0</v>
          </cell>
          <cell r="N102" t="str">
            <v>Intervención Situacional</v>
          </cell>
          <cell r="O102" t="str">
            <v>ILUMINACIÓN</v>
          </cell>
          <cell r="P102">
            <v>0</v>
          </cell>
          <cell r="Q102">
            <v>0</v>
          </cell>
          <cell r="R102">
            <v>14868250</v>
          </cell>
          <cell r="S102"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102">
            <v>0</v>
          </cell>
        </row>
        <row r="103">
          <cell r="D103" t="str">
            <v>65.301.200-4</v>
          </cell>
          <cell r="E103">
            <v>84</v>
          </cell>
          <cell r="F103">
            <v>0</v>
          </cell>
          <cell r="G103">
            <v>2015</v>
          </cell>
          <cell r="H103" t="str">
            <v>ILUMINANDO TU CAMINO</v>
          </cell>
          <cell r="I103" t="str">
            <v>ASOCIACIÓN DE FUTBOL POZO ALMONTE</v>
          </cell>
          <cell r="J103" t="str">
            <v>JUAN SEGUNDO ROJAS CORTES</v>
          </cell>
          <cell r="K103" t="str">
            <v>PEDRO TORRES ARAYA</v>
          </cell>
          <cell r="L103" t="str">
            <v>Pozo Almonte</v>
          </cell>
          <cell r="M103">
            <v>0</v>
          </cell>
          <cell r="N103" t="str">
            <v>Intervención Situacional</v>
          </cell>
          <cell r="O103" t="str">
            <v>ILUMINACIÓN</v>
          </cell>
          <cell r="P103">
            <v>0</v>
          </cell>
          <cell r="Q103">
            <v>0</v>
          </cell>
          <cell r="R103">
            <v>14111840</v>
          </cell>
          <cell r="S103" t="str">
            <v>No aborda una temática focalizada del problema, existe mediana coherencia en el planteamiento de objetivos, objetivos especificos y actividades, la carta gantt incorpora una supervisión de la obra solo el tercer y cuarto mes.</v>
          </cell>
          <cell r="T103">
            <v>0</v>
          </cell>
        </row>
        <row r="104">
          <cell r="D104" t="str">
            <v>56.069.040-1</v>
          </cell>
          <cell r="E104">
            <v>3</v>
          </cell>
          <cell r="F104" t="str">
            <v>PRIVADO</v>
          </cell>
          <cell r="G104">
            <v>2016</v>
          </cell>
          <cell r="H104" t="str">
            <v>LUMINARIA PANELES SOLARES PARA ILUMINAR NUESTRO ENTORNO</v>
          </cell>
          <cell r="I104" t="str">
            <v>CONDOMINIO SOCIAL SAN LUIS</v>
          </cell>
          <cell r="J104" t="str">
            <v>MARTA ROSA PINTO ZUÑIGA</v>
          </cell>
          <cell r="K104" t="str">
            <v>MARTA ROSA PINTO ZUÑIGA</v>
          </cell>
          <cell r="L104" t="str">
            <v>IQUIQUE</v>
          </cell>
          <cell r="M104" t="str">
            <v>Iquique</v>
          </cell>
          <cell r="N104" t="str">
            <v>Intervención Situacional</v>
          </cell>
          <cell r="O104" t="str">
            <v>ILUMINACIÓN</v>
          </cell>
          <cell r="P104" t="str">
            <v>ILUMINACIÓN</v>
          </cell>
          <cell r="Q104" t="str">
            <v>ILUMINACIÓN</v>
          </cell>
          <cell r="R104">
            <v>19049900</v>
          </cell>
          <cell r="S104">
            <v>0</v>
          </cell>
          <cell r="T104">
            <v>0</v>
          </cell>
        </row>
        <row r="105">
          <cell r="D105" t="str">
            <v>65.024.997-6</v>
          </cell>
          <cell r="E105">
            <v>16</v>
          </cell>
          <cell r="F105" t="str">
            <v>PRIVADO</v>
          </cell>
          <cell r="G105">
            <v>2016</v>
          </cell>
          <cell r="H105" t="str">
            <v>ILUMINANDO LA SEGURIDAD DEL CLUB ADULTO MAYOR PLAYA BRAVA</v>
          </cell>
          <cell r="I105" t="str">
            <v>CLUB ADULTO MAYOR PLAYA BRAVA</v>
          </cell>
          <cell r="J105" t="str">
            <v>VICENTE MARCIAL MALINARICH ZAMBRANO</v>
          </cell>
          <cell r="K105" t="str">
            <v>VICENTE MARCIAL MALINARISH ZAMBRANO</v>
          </cell>
          <cell r="L105" t="str">
            <v>IQUIQUE</v>
          </cell>
          <cell r="M105" t="str">
            <v>Iquique</v>
          </cell>
          <cell r="N105" t="str">
            <v>Intervención Situacional</v>
          </cell>
          <cell r="O105" t="str">
            <v>ILUMINACIÓN</v>
          </cell>
          <cell r="P105" t="str">
            <v>ILUMINACIÓN</v>
          </cell>
          <cell r="Q105" t="str">
            <v>ILUMINACIÓN</v>
          </cell>
          <cell r="R105">
            <v>18930000</v>
          </cell>
          <cell r="S105">
            <v>0</v>
          </cell>
          <cell r="T105">
            <v>0</v>
          </cell>
        </row>
        <row r="106">
          <cell r="D106" t="str">
            <v>65.083.691-K</v>
          </cell>
          <cell r="E106">
            <v>22</v>
          </cell>
          <cell r="F106" t="str">
            <v>PRIVADO</v>
          </cell>
          <cell r="G106">
            <v>2016</v>
          </cell>
          <cell r="H106" t="str">
            <v>ALARMAS PARA MI BARRIO</v>
          </cell>
          <cell r="I106" t="str">
            <v>CENTRO DE MADRES EL MORRO</v>
          </cell>
          <cell r="J106" t="str">
            <v>ELENA NAVIDAD GONZALEZ VIVAS</v>
          </cell>
          <cell r="K106" t="str">
            <v>ELENA NAVIDAD GONZALEZ VIVAS</v>
          </cell>
          <cell r="L106" t="str">
            <v>IQUIQUE</v>
          </cell>
          <cell r="M106" t="str">
            <v>Iquique</v>
          </cell>
          <cell r="N106" t="str">
            <v>Intervención Situacional</v>
          </cell>
          <cell r="O106" t="str">
            <v>ALARMAS</v>
          </cell>
          <cell r="P106" t="str">
            <v>ALARMAS</v>
          </cell>
          <cell r="Q106" t="str">
            <v>ALARMAS</v>
          </cell>
          <cell r="R106">
            <v>8000000</v>
          </cell>
        </row>
        <row r="107">
          <cell r="D107" t="str">
            <v>65.052.729-1</v>
          </cell>
          <cell r="E107">
            <v>23</v>
          </cell>
          <cell r="F107" t="str">
            <v>PRIVADO</v>
          </cell>
          <cell r="G107">
            <v>2016</v>
          </cell>
          <cell r="H107" t="str">
            <v>ALARMAS PASAJE ESFUERZO</v>
          </cell>
          <cell r="I107" t="str">
            <v>CLUB SOCIAL Y DEPORTIVO PASAJE ESFUERZO</v>
          </cell>
          <cell r="J107" t="str">
            <v>JUANA LUISA ZEPEDA PIZARRO</v>
          </cell>
          <cell r="K107" t="str">
            <v>JUANA LUISA ZEPEDA PIZARRO</v>
          </cell>
          <cell r="L107" t="str">
            <v>IQUIQUE</v>
          </cell>
          <cell r="M107" t="str">
            <v>Iquique</v>
          </cell>
          <cell r="N107" t="str">
            <v>Intervención Situacional</v>
          </cell>
          <cell r="O107" t="str">
            <v>ALARMAS</v>
          </cell>
          <cell r="P107" t="str">
            <v>ALARMAS</v>
          </cell>
          <cell r="Q107" t="str">
            <v>ALARMAS</v>
          </cell>
          <cell r="R107">
            <v>8000000</v>
          </cell>
        </row>
        <row r="108">
          <cell r="D108" t="str">
            <v>65.004.809-1</v>
          </cell>
          <cell r="E108">
            <v>24</v>
          </cell>
          <cell r="F108" t="str">
            <v>PRIVADO</v>
          </cell>
          <cell r="G108">
            <v>2016</v>
          </cell>
          <cell r="H108" t="str">
            <v>ALARMAS LA PUNTILLA</v>
          </cell>
          <cell r="I108" t="str">
            <v>JUNTA VECINOS LA PUNTILLA</v>
          </cell>
          <cell r="J108" t="str">
            <v>GLADYS PATRICIA SAEZ MIRANDA</v>
          </cell>
          <cell r="K108" t="str">
            <v>GLADYS PATRICIA SAEZ MIRANDA</v>
          </cell>
          <cell r="L108" t="str">
            <v>IQUIQUE</v>
          </cell>
          <cell r="M108" t="str">
            <v>Iquique</v>
          </cell>
          <cell r="N108" t="str">
            <v>Intervención Situacional</v>
          </cell>
          <cell r="O108" t="str">
            <v>ALARMAS</v>
          </cell>
          <cell r="P108" t="str">
            <v>ALARMAS</v>
          </cell>
          <cell r="Q108" t="str">
            <v>ALARMAS</v>
          </cell>
          <cell r="R108">
            <v>8000000</v>
          </cell>
        </row>
        <row r="109">
          <cell r="D109" t="str">
            <v>65.402.360-3</v>
          </cell>
          <cell r="E109">
            <v>25</v>
          </cell>
          <cell r="F109" t="str">
            <v>PRIVADO</v>
          </cell>
          <cell r="G109">
            <v>2016</v>
          </cell>
          <cell r="H109" t="str">
            <v>ALARMAS PARA EL MORRO</v>
          </cell>
          <cell r="I109" t="str">
            <v>CLUB ADULTO MAYOR PAZ Y AMOR</v>
          </cell>
          <cell r="J109" t="str">
            <v>BERTA ANGELICA ARAYA DIAZ</v>
          </cell>
          <cell r="K109" t="str">
            <v>BERTA ANGELICA ARAYA DIAZ</v>
          </cell>
          <cell r="L109" t="str">
            <v>IQUIQUE</v>
          </cell>
          <cell r="M109" t="str">
            <v>Iquique</v>
          </cell>
          <cell r="N109" t="str">
            <v>Intervención Situacional</v>
          </cell>
          <cell r="O109" t="str">
            <v>ALARMAS</v>
          </cell>
          <cell r="P109" t="str">
            <v>ALARMAS</v>
          </cell>
          <cell r="Q109" t="str">
            <v>ALARMAS</v>
          </cell>
          <cell r="R109">
            <v>8000000</v>
          </cell>
        </row>
        <row r="110">
          <cell r="D110" t="str">
            <v>65.722.350-6</v>
          </cell>
          <cell r="E110">
            <v>33</v>
          </cell>
          <cell r="F110" t="str">
            <v>PRIVADO</v>
          </cell>
          <cell r="G110">
            <v>2016</v>
          </cell>
          <cell r="H110" t="str">
            <v>ALARMAS SAN JORGE</v>
          </cell>
          <cell r="I110" t="str">
            <v>JUNTA DE VECINOS SAN JORGE</v>
          </cell>
          <cell r="J110" t="str">
            <v>RICHARD OMAR SCHUTZ SCHUTZ</v>
          </cell>
          <cell r="K110" t="str">
            <v>LYLLIAN BELINDA RODRIGUEZ DIAZ</v>
          </cell>
          <cell r="L110" t="str">
            <v>IQUIQUE</v>
          </cell>
          <cell r="M110" t="str">
            <v>Alto Hospicio</v>
          </cell>
          <cell r="N110" t="str">
            <v>Intervención Situacional</v>
          </cell>
          <cell r="O110" t="str">
            <v>ALARMAS</v>
          </cell>
          <cell r="P110" t="str">
            <v>ALARMAS</v>
          </cell>
          <cell r="Q110" t="str">
            <v>ALARMAS</v>
          </cell>
          <cell r="R110">
            <v>8000000</v>
          </cell>
        </row>
        <row r="111">
          <cell r="D111" t="str">
            <v>65.049.856-9</v>
          </cell>
          <cell r="E111">
            <v>34</v>
          </cell>
          <cell r="F111" t="str">
            <v>PRIVADO</v>
          </cell>
          <cell r="G111">
            <v>2016</v>
          </cell>
          <cell r="H111" t="str">
            <v>ALARMAS MUJERES DEL FUTURO</v>
          </cell>
          <cell r="I111" t="str">
            <v>JUNAT DE VECINOS MUJERES DEL FUTURO</v>
          </cell>
          <cell r="J111" t="str">
            <v>BRISELDA PALACIOS RIOS</v>
          </cell>
          <cell r="K111" t="str">
            <v>MARIA TERESA ARIAS CUELLO</v>
          </cell>
          <cell r="L111" t="str">
            <v>IQUIQUE</v>
          </cell>
          <cell r="M111" t="str">
            <v>Alto Hospicio</v>
          </cell>
          <cell r="N111" t="str">
            <v>Intervención Situacional</v>
          </cell>
          <cell r="O111" t="str">
            <v>ALARMAS</v>
          </cell>
          <cell r="P111" t="str">
            <v>ALARMAS</v>
          </cell>
          <cell r="Q111" t="str">
            <v>ALARMAS</v>
          </cell>
          <cell r="R111">
            <v>8000000</v>
          </cell>
        </row>
        <row r="112">
          <cell r="D112" t="str">
            <v>65.082.902-6</v>
          </cell>
          <cell r="E112">
            <v>35</v>
          </cell>
          <cell r="F112" t="str">
            <v>PRIVADO</v>
          </cell>
          <cell r="G112">
            <v>2016</v>
          </cell>
          <cell r="H112" t="str">
            <v>ALARMAS PABLO NERUDA</v>
          </cell>
          <cell r="I112" t="str">
            <v>JUNTA DE VECINOS PABLO NERUDA DE ALTO HOSPICIO</v>
          </cell>
          <cell r="J112" t="str">
            <v>CARLOS ENRIQUE MOLINA DUARTE</v>
          </cell>
          <cell r="K112" t="str">
            <v>ANA DEL CARMEN GUERRA PARRA</v>
          </cell>
          <cell r="L112" t="str">
            <v>IQUIQUE</v>
          </cell>
          <cell r="M112" t="str">
            <v>Alto Hospicio</v>
          </cell>
          <cell r="N112" t="str">
            <v>Intervención Situacional</v>
          </cell>
          <cell r="O112" t="str">
            <v>ALARMAS</v>
          </cell>
          <cell r="P112" t="str">
            <v>ALARMAS</v>
          </cell>
          <cell r="Q112" t="str">
            <v>ALARMAS</v>
          </cell>
          <cell r="R112">
            <v>8000000</v>
          </cell>
        </row>
        <row r="113">
          <cell r="D113" t="str">
            <v>65.667.220-K</v>
          </cell>
          <cell r="E113">
            <v>36</v>
          </cell>
          <cell r="F113" t="str">
            <v>PRIVADO</v>
          </cell>
          <cell r="G113">
            <v>2016</v>
          </cell>
          <cell r="H113" t="str">
            <v>ALARMAS MIRADOR DEL PACIFICO</v>
          </cell>
          <cell r="I113" t="str">
            <v>JUNTA DE VECINOS MIRADOR DEL PACIFICO</v>
          </cell>
          <cell r="J113" t="str">
            <v>JOHANA ANGELICA VILLALOBOS GUILLEN</v>
          </cell>
          <cell r="K113" t="str">
            <v>SONIA DEL CARMEN LEYTON YAÑEZ</v>
          </cell>
          <cell r="L113" t="str">
            <v>IQUIQUE</v>
          </cell>
          <cell r="M113" t="str">
            <v>Alto Hospicio</v>
          </cell>
          <cell r="N113" t="str">
            <v>Intervención Situacional</v>
          </cell>
          <cell r="O113" t="str">
            <v>ALARMAS</v>
          </cell>
          <cell r="P113" t="str">
            <v>ALARMAS</v>
          </cell>
          <cell r="Q113" t="str">
            <v>ALARMAS</v>
          </cell>
          <cell r="R113">
            <v>8000000</v>
          </cell>
        </row>
        <row r="114">
          <cell r="D114" t="str">
            <v>74.407.800-8</v>
          </cell>
          <cell r="E114">
            <v>40</v>
          </cell>
          <cell r="F114" t="str">
            <v>PRIVADO</v>
          </cell>
          <cell r="G114">
            <v>2016</v>
          </cell>
          <cell r="H114" t="str">
            <v>ALARMAS BERNARDO LEIGTHON</v>
          </cell>
          <cell r="I114" t="str">
            <v>JUNTA DE VECINOS BERNARDO LEIGTHON</v>
          </cell>
          <cell r="J114" t="str">
            <v>MONICA DE LOURDES CORTES CABRERA</v>
          </cell>
          <cell r="K114" t="str">
            <v>LUIS HWERNANDO ALIZ CHANDIA</v>
          </cell>
          <cell r="L114" t="str">
            <v>IQUIQUE</v>
          </cell>
          <cell r="M114" t="str">
            <v>Alto Hospicio</v>
          </cell>
          <cell r="N114" t="str">
            <v>Intervención Situacional</v>
          </cell>
          <cell r="O114" t="str">
            <v>ALARMAS</v>
          </cell>
          <cell r="P114" t="str">
            <v>ALARMAS</v>
          </cell>
          <cell r="Q114" t="str">
            <v>ALARMAS</v>
          </cell>
          <cell r="R114">
            <v>8000000</v>
          </cell>
        </row>
        <row r="115">
          <cell r="D115" t="str">
            <v>65.466.890-6</v>
          </cell>
          <cell r="E115">
            <v>41</v>
          </cell>
          <cell r="F115" t="str">
            <v>PRIVADO</v>
          </cell>
          <cell r="G115">
            <v>2016</v>
          </cell>
          <cell r="H115" t="str">
            <v>CONTINUIDAD ALARMAS 16 DE DICIEMBRE</v>
          </cell>
          <cell r="I115" t="str">
            <v>JUNTA DE VECINOS 16 DE DICIEMBRE</v>
          </cell>
          <cell r="J115" t="str">
            <v>LEOPOLDO PATRICIO ARAYA BERHENS</v>
          </cell>
          <cell r="K115" t="str">
            <v>ELIANA DE LAS MERCEDES DROGUETT ELIZONDO</v>
          </cell>
          <cell r="L115" t="str">
            <v>IQUIQUE</v>
          </cell>
          <cell r="M115" t="str">
            <v>Alto Hospicio</v>
          </cell>
          <cell r="N115" t="str">
            <v>Intervención Situacional</v>
          </cell>
          <cell r="O115" t="str">
            <v>ALARMAS</v>
          </cell>
          <cell r="P115" t="str">
            <v>ALARMAS</v>
          </cell>
          <cell r="Q115" t="str">
            <v>ALARMAS</v>
          </cell>
          <cell r="R115">
            <v>8000000</v>
          </cell>
        </row>
        <row r="116">
          <cell r="D116" t="str">
            <v>74.407.900-4</v>
          </cell>
          <cell r="E116">
            <v>42</v>
          </cell>
          <cell r="F116" t="str">
            <v>PRIVADO</v>
          </cell>
          <cell r="G116">
            <v>2016</v>
          </cell>
          <cell r="H116" t="str">
            <v>CAMARAS UNION COMUNAL</v>
          </cell>
          <cell r="I116" t="str">
            <v>UNION COMUNAL ALTO HOSPICIO</v>
          </cell>
          <cell r="J116" t="str">
            <v>ALEJANDRA GUTIERRES VASALLO</v>
          </cell>
          <cell r="K116" t="str">
            <v>ALEJANDRA DE LAS MERCEDES GUTIERRES VASALLO</v>
          </cell>
          <cell r="L116" t="str">
            <v>IQUIQUE</v>
          </cell>
          <cell r="M116" t="str">
            <v>Alto Hospicio</v>
          </cell>
          <cell r="N116" t="str">
            <v>Intervención Situacional</v>
          </cell>
          <cell r="O116" t="str">
            <v>CÁMARAS</v>
          </cell>
          <cell r="P116" t="str">
            <v>CÁMARAS</v>
          </cell>
          <cell r="Q116" t="str">
            <v>CÁMARAS</v>
          </cell>
          <cell r="R116">
            <v>8000000</v>
          </cell>
        </row>
        <row r="117">
          <cell r="D117" t="str">
            <v>65.264.930-0</v>
          </cell>
          <cell r="E117">
            <v>43</v>
          </cell>
          <cell r="F117" t="str">
            <v>PRIVADO</v>
          </cell>
          <cell r="G117">
            <v>2016</v>
          </cell>
          <cell r="H117" t="str">
            <v>CAMARAS SOL NACIENTE DE LA PAMPA</v>
          </cell>
          <cell r="I117" t="str">
            <v>JUNTA DE VECINOS SOL NACIENTE DE LA PAMPA</v>
          </cell>
          <cell r="J117" t="str">
            <v>ROSA ELENA GONZALEZ RIVERA</v>
          </cell>
          <cell r="K117" t="str">
            <v>ROSA ELENA GONZALEZ RIVERA</v>
          </cell>
          <cell r="L117" t="str">
            <v>IQUIQUE</v>
          </cell>
          <cell r="M117" t="str">
            <v>Alto Hospicio</v>
          </cell>
          <cell r="N117" t="str">
            <v>Intervención Situacional</v>
          </cell>
          <cell r="O117" t="str">
            <v>CÁMARAS</v>
          </cell>
          <cell r="P117" t="str">
            <v>CÁMARAS</v>
          </cell>
          <cell r="Q117" t="str">
            <v>CÁMARAS</v>
          </cell>
          <cell r="R117">
            <v>8000000</v>
          </cell>
        </row>
        <row r="118">
          <cell r="D118" t="str">
            <v>56.075.940-1</v>
          </cell>
          <cell r="E118">
            <v>44</v>
          </cell>
          <cell r="F118" t="str">
            <v>PRIVADO</v>
          </cell>
          <cell r="G118">
            <v>2016</v>
          </cell>
          <cell r="H118" t="str">
            <v>CONTINUIDAD CAMARAS SANTA TERESA</v>
          </cell>
          <cell r="I118" t="str">
            <v>JUNTA VECINAL SANTA TERESA DE LOS ANDES</v>
          </cell>
          <cell r="J118" t="str">
            <v>RAFAEL ARMANDO UBEDA MICHELSEN</v>
          </cell>
          <cell r="K118" t="str">
            <v>RAFAEL ARMANDO UBEDA MICHELSEN</v>
          </cell>
          <cell r="L118" t="str">
            <v>IQUIQUE</v>
          </cell>
          <cell r="M118" t="str">
            <v>Alto Hospicio</v>
          </cell>
          <cell r="N118" t="str">
            <v>Intervención Situacional</v>
          </cell>
          <cell r="O118" t="str">
            <v>CÁMARAS</v>
          </cell>
          <cell r="P118" t="str">
            <v>CÁMARAS</v>
          </cell>
          <cell r="Q118" t="str">
            <v>CÁMARAS</v>
          </cell>
          <cell r="R118">
            <v>8000000</v>
          </cell>
        </row>
        <row r="119">
          <cell r="D119" t="str">
            <v>65.264.130-K</v>
          </cell>
          <cell r="E119">
            <v>45</v>
          </cell>
          <cell r="F119" t="str">
            <v>PRIVADO</v>
          </cell>
          <cell r="G119">
            <v>2016</v>
          </cell>
          <cell r="H119" t="str">
            <v>CAMARAS SANTA ROSA</v>
          </cell>
          <cell r="I119" t="str">
            <v>JUNTA DE VECINOS SANTA ROSA</v>
          </cell>
          <cell r="J119" t="str">
            <v>NURY JANET ROJO GONZALEZ</v>
          </cell>
          <cell r="K119" t="str">
            <v>NURY ROJO GONZALEZ</v>
          </cell>
          <cell r="L119" t="str">
            <v>IQUIQUE</v>
          </cell>
          <cell r="M119" t="str">
            <v>Alto Hospicio</v>
          </cell>
          <cell r="N119" t="str">
            <v>Intervención Situacional</v>
          </cell>
          <cell r="O119" t="str">
            <v>CÁMARAS</v>
          </cell>
          <cell r="P119" t="str">
            <v>CÁMARAS</v>
          </cell>
          <cell r="Q119" t="str">
            <v>CÁMARAS</v>
          </cell>
          <cell r="R119">
            <v>8000000</v>
          </cell>
        </row>
        <row r="120">
          <cell r="D120" t="str">
            <v>65.004.897-0</v>
          </cell>
          <cell r="E120">
            <v>48</v>
          </cell>
          <cell r="F120" t="str">
            <v>PRIVADO</v>
          </cell>
          <cell r="G120">
            <v>2016</v>
          </cell>
          <cell r="H120" t="str">
            <v>CONTINUIDAD CAMARAS VILLA VISTA AL MAR</v>
          </cell>
          <cell r="I120" t="str">
            <v>JUNTA DE VECINOS VILLA VISTA AL MAR</v>
          </cell>
          <cell r="J120" t="str">
            <v>SARA ALEJANDRA BLAS CORIZA</v>
          </cell>
          <cell r="K120" t="str">
            <v>SARA ALEJANDRA BLAS CORIZA</v>
          </cell>
          <cell r="L120" t="str">
            <v>IQUIQUE</v>
          </cell>
          <cell r="M120" t="str">
            <v>Alto Hospicio</v>
          </cell>
          <cell r="N120" t="str">
            <v>Intervención Situacional</v>
          </cell>
          <cell r="O120" t="str">
            <v>CÁMARAS</v>
          </cell>
          <cell r="P120" t="str">
            <v>CÁMARAS</v>
          </cell>
          <cell r="Q120" t="str">
            <v>CÁMARAS</v>
          </cell>
          <cell r="R120">
            <v>8000000</v>
          </cell>
        </row>
        <row r="121">
          <cell r="D121" t="str">
            <v>65.054.402-1</v>
          </cell>
          <cell r="E121">
            <v>55</v>
          </cell>
          <cell r="F121" t="str">
            <v>PRIVADO</v>
          </cell>
          <cell r="G121">
            <v>2016</v>
          </cell>
          <cell r="H121" t="str">
            <v>CONTINUIDAD - CAMARAS RAMON GALLEGUILLOS</v>
          </cell>
          <cell r="I121" t="str">
            <v>JUNTA DE  VECINOS RAMON GALLEGUILLOS</v>
          </cell>
          <cell r="J121" t="str">
            <v>GUADALUPE CERDA BARRAZA</v>
          </cell>
          <cell r="K121" t="str">
            <v>GUADALUPE CERDA BARRAZA</v>
          </cell>
          <cell r="L121" t="str">
            <v>IQUIQUE</v>
          </cell>
          <cell r="M121" t="str">
            <v>Alto Hospicio</v>
          </cell>
          <cell r="N121" t="str">
            <v>Intervención Situacional</v>
          </cell>
          <cell r="O121" t="str">
            <v>CÁMARAS</v>
          </cell>
          <cell r="P121" t="str">
            <v>CÁMARAS</v>
          </cell>
          <cell r="Q121" t="str">
            <v>CÁMARAS</v>
          </cell>
          <cell r="R121">
            <v>8000000</v>
          </cell>
        </row>
        <row r="122">
          <cell r="D122" t="str">
            <v>65.031.625-8</v>
          </cell>
          <cell r="E122">
            <v>65</v>
          </cell>
          <cell r="F122" t="str">
            <v>PRIVADO</v>
          </cell>
          <cell r="G122">
            <v>2016</v>
          </cell>
          <cell r="H122" t="str">
            <v>COMUNIDAD CAMARAS LA UNION HACE LA FUERZA</v>
          </cell>
          <cell r="I122" t="str">
            <v>JUNTA VECINAL LA UNIÓN HACE LA FUERZA</v>
          </cell>
          <cell r="J122" t="str">
            <v>ESTELINDA ZUÑIGA MORALES</v>
          </cell>
          <cell r="K122" t="str">
            <v>ESTELINDA ZUÑIGA MORALES</v>
          </cell>
          <cell r="L122" t="str">
            <v>IQUIQUE</v>
          </cell>
          <cell r="M122" t="str">
            <v>Alto Hospicio</v>
          </cell>
          <cell r="N122" t="str">
            <v>Intervención Situacional</v>
          </cell>
          <cell r="O122" t="str">
            <v>CÁMARAS</v>
          </cell>
          <cell r="P122" t="str">
            <v>CÁMARAS</v>
          </cell>
          <cell r="Q122" t="str">
            <v>CÁMARAS</v>
          </cell>
          <cell r="R122">
            <v>8000000</v>
          </cell>
        </row>
        <row r="123">
          <cell r="D123" t="str">
            <v>65.007.516-1</v>
          </cell>
          <cell r="E123">
            <v>73</v>
          </cell>
          <cell r="F123" t="str">
            <v>PRIVADO</v>
          </cell>
          <cell r="G123">
            <v>2016</v>
          </cell>
          <cell r="H123" t="str">
            <v>CAMARAS 318</v>
          </cell>
          <cell r="I123" t="str">
            <v>JUNTA VECINAL 318</v>
          </cell>
          <cell r="J123" t="str">
            <v>MARIA SOLEDAD DEL CARMEN PALMA CORTES</v>
          </cell>
          <cell r="K123" t="str">
            <v>MARIA PALMA CORTES</v>
          </cell>
          <cell r="L123" t="str">
            <v>IQUIQUE</v>
          </cell>
          <cell r="M123" t="str">
            <v>Alto Hospicio</v>
          </cell>
          <cell r="N123" t="str">
            <v>Intervención Situacional</v>
          </cell>
          <cell r="O123" t="str">
            <v>CÁMARAS</v>
          </cell>
          <cell r="P123" t="str">
            <v>CÁMARAS</v>
          </cell>
          <cell r="Q123" t="str">
            <v>CÁMARAS</v>
          </cell>
          <cell r="R123">
            <v>8000000</v>
          </cell>
        </row>
        <row r="124">
          <cell r="D124" t="str">
            <v>65.039.760-6</v>
          </cell>
          <cell r="E124">
            <v>92</v>
          </cell>
          <cell r="F124" t="str">
            <v>PRIVADO</v>
          </cell>
          <cell r="G124">
            <v>2016</v>
          </cell>
          <cell r="H124" t="str">
            <v>ILUMINACIÓN CANCHA DEPORTIVAS LIGA DEPORTIVA CODEI</v>
          </cell>
          <cell r="I124" t="str">
            <v>LIGA DEPORTIVA CODEI</v>
          </cell>
          <cell r="J124" t="str">
            <v>GERMAN ALEJANDRO VERGARA RODRIGUEZ</v>
          </cell>
          <cell r="K124" t="str">
            <v>MANUEL MEZA HERRERA</v>
          </cell>
          <cell r="L124" t="str">
            <v>IQUIQUE</v>
          </cell>
          <cell r="M124" t="str">
            <v>Iquique</v>
          </cell>
          <cell r="N124" t="str">
            <v>Intervención Situacional</v>
          </cell>
          <cell r="O124" t="str">
            <v>ILUMINACIÓN</v>
          </cell>
          <cell r="P124" t="str">
            <v>ILUMINACIÓN</v>
          </cell>
          <cell r="Q124" t="str">
            <v>ILUMINACIÓN</v>
          </cell>
          <cell r="R124">
            <v>18697400</v>
          </cell>
        </row>
        <row r="125">
          <cell r="D125" t="str">
            <v>65.015.851-2</v>
          </cell>
          <cell r="E125">
            <v>170</v>
          </cell>
          <cell r="F125" t="str">
            <v>PRIVADO</v>
          </cell>
          <cell r="G125">
            <v>2016</v>
          </cell>
          <cell r="H125" t="str">
            <v>LUMINARIAS PLAZA ARICA</v>
          </cell>
          <cell r="I125" t="str">
            <v>JUNTA DE VECINOS PLAZA ARICA</v>
          </cell>
          <cell r="J125" t="str">
            <v>VICTOR RAMOS VILLEGAS</v>
          </cell>
          <cell r="K125" t="str">
            <v>ANABEL ANDREA RAMOS FLORES</v>
          </cell>
          <cell r="L125" t="str">
            <v>IQUIQUE</v>
          </cell>
          <cell r="M125" t="str">
            <v>Iquique</v>
          </cell>
          <cell r="N125" t="str">
            <v>Intervención Situacional</v>
          </cell>
          <cell r="O125" t="str">
            <v>ILUMINACIÓN</v>
          </cell>
          <cell r="P125" t="str">
            <v>ILUMINACIÓN</v>
          </cell>
          <cell r="Q125" t="str">
            <v>ILUMINACIÓN</v>
          </cell>
          <cell r="R125">
            <v>11174970</v>
          </cell>
        </row>
        <row r="126">
          <cell r="D126" t="str">
            <v>65.180.910-K</v>
          </cell>
          <cell r="E126">
            <v>77</v>
          </cell>
          <cell r="F126" t="str">
            <v>PRIVADO</v>
          </cell>
          <cell r="G126">
            <v>2016</v>
          </cell>
          <cell r="H126" t="str">
            <v>PROTEGEMOS A COMUNIDAD ESTANDO ILUMINADOS</v>
          </cell>
          <cell r="I126" t="str">
            <v>COMUNIDAD INDIGENA AYMARA CUTIJMALLA</v>
          </cell>
          <cell r="J126" t="str">
            <v>GUILLERMO SAMUEL PACHA QUENAYA</v>
          </cell>
          <cell r="K126" t="str">
            <v>GUILLERMO SAMUEL PACHA QUENAYA</v>
          </cell>
          <cell r="L126" t="str">
            <v>TAMARUGAL</v>
          </cell>
          <cell r="M126" t="str">
            <v>Huara</v>
          </cell>
          <cell r="N126" t="str">
            <v>Intervención Situacional</v>
          </cell>
          <cell r="O126" t="str">
            <v>ILUMINACIÓN</v>
          </cell>
          <cell r="P126" t="str">
            <v>ILUMINACIÓN</v>
          </cell>
          <cell r="Q126" t="str">
            <v>ILUMINACIÓN</v>
          </cell>
          <cell r="R126">
            <v>19880000</v>
          </cell>
        </row>
        <row r="127">
          <cell r="D127" t="str">
            <v>65.030.568-K</v>
          </cell>
          <cell r="E127">
            <v>79</v>
          </cell>
          <cell r="F127" t="str">
            <v>PRIVADO</v>
          </cell>
          <cell r="G127">
            <v>2016</v>
          </cell>
          <cell r="H127" t="str">
            <v>"LA LUZ ILUMINA BRINDANDO SEGURIDAD, MJORANDO LA SEGURIDAD DE VIDA DE LOS HABITANTES DEL PUEBLO DE MOCHA"</v>
          </cell>
          <cell r="I127" t="str">
            <v>JUNTA VECINAL 14 PUEBLO DE MOCHA</v>
          </cell>
          <cell r="J127" t="str">
            <v>HELIA PEREZ RIVERA</v>
          </cell>
          <cell r="K127" t="str">
            <v>HELIA PEREZ RIVERA</v>
          </cell>
          <cell r="L127" t="str">
            <v>TAMARUGAL</v>
          </cell>
          <cell r="M127" t="str">
            <v>Huara</v>
          </cell>
          <cell r="N127" t="str">
            <v>Intervención Situacional</v>
          </cell>
          <cell r="O127" t="str">
            <v>ILUMINACIÓN</v>
          </cell>
          <cell r="P127" t="str">
            <v>ILUMINACIÓN</v>
          </cell>
          <cell r="Q127" t="str">
            <v>ILUMINACIÓN</v>
          </cell>
          <cell r="R127">
            <v>19780000</v>
          </cell>
        </row>
        <row r="128">
          <cell r="D128" t="str">
            <v>65.042.265-1</v>
          </cell>
          <cell r="E128">
            <v>94</v>
          </cell>
          <cell r="F128" t="str">
            <v>PRIVADO</v>
          </cell>
          <cell r="G128">
            <v>2016</v>
          </cell>
          <cell r="H128" t="str">
            <v>ILUMINACIÓN SUSTENTABLE Y SEGURIDAD PARA BAQUEDANO</v>
          </cell>
          <cell r="I128" t="str">
            <v>JUNTA DE  VECINOS N° 29 ADELANDO VILLA MILITAR BAQUEDANO</v>
          </cell>
          <cell r="J128" t="str">
            <v>CRISTIAN MANUEL ROJAS VERA</v>
          </cell>
          <cell r="K128" t="str">
            <v>CRISTIAN MANUEL ROJAS VERA</v>
          </cell>
          <cell r="L128" t="str">
            <v>TAMARUGAL</v>
          </cell>
          <cell r="M128" t="str">
            <v>Pozo Almonte</v>
          </cell>
          <cell r="N128" t="str">
            <v>Intervención Situacional</v>
          </cell>
          <cell r="O128" t="str">
            <v>ILUMINACIÓN</v>
          </cell>
          <cell r="P128" t="str">
            <v>ILUMINACIÓN</v>
          </cell>
          <cell r="Q128" t="str">
            <v>ILUMINACIÓN</v>
          </cell>
          <cell r="R128">
            <v>19750000</v>
          </cell>
        </row>
        <row r="129">
          <cell r="D129" t="str">
            <v>75.964.510-3</v>
          </cell>
          <cell r="E129">
            <v>97</v>
          </cell>
          <cell r="F129" t="str">
            <v>PRIVADO</v>
          </cell>
          <cell r="G129">
            <v>2016</v>
          </cell>
          <cell r="H129" t="str">
            <v>ILUMINACIÓN SUSTENTABLE Y SEGURIDAD PARA HUATACONDO</v>
          </cell>
          <cell r="I129" t="str">
            <v>JUNTA VECINAL N° 8 HUATACONDO</v>
          </cell>
          <cell r="J129" t="str">
            <v>mauricio hidalgo hidalgo</v>
          </cell>
          <cell r="K129" t="str">
            <v>MAURICIO HIDALGO HIDALGO</v>
          </cell>
          <cell r="L129" t="str">
            <v>TAMARUGAL</v>
          </cell>
          <cell r="M129" t="str">
            <v>Pozo Almonte</v>
          </cell>
          <cell r="N129" t="str">
            <v>Intervención Situacional</v>
          </cell>
          <cell r="O129" t="str">
            <v>ILUMINACIÓN</v>
          </cell>
          <cell r="P129" t="str">
            <v>ILUMINACIÓN</v>
          </cell>
          <cell r="Q129" t="str">
            <v>ILUMINACIÓN</v>
          </cell>
          <cell r="R129">
            <v>19930000</v>
          </cell>
        </row>
        <row r="130">
          <cell r="D130" t="str">
            <v>65.042.041-1</v>
          </cell>
          <cell r="E130">
            <v>100</v>
          </cell>
          <cell r="F130" t="str">
            <v>PRIVADO</v>
          </cell>
          <cell r="G130">
            <v>2016</v>
          </cell>
          <cell r="H130" t="str">
            <v>CON ALARMAS COMUNITARIAS MEJORAMOS LA SEGURIDAD DE LA POBLACIÓN DEL PUEBLO DE LA TIRANA</v>
          </cell>
          <cell r="I130" t="str">
            <v>COMITÉ DE AGUA POTABLE RURAL LA TIRANA</v>
          </cell>
          <cell r="J130" t="str">
            <v>IRENE ZENTENO PEREZ</v>
          </cell>
          <cell r="K130" t="str">
            <v>IRENE ZENTENO PEREZ</v>
          </cell>
          <cell r="L130" t="str">
            <v>TAMARUGAL</v>
          </cell>
          <cell r="M130" t="str">
            <v>Pozo Almonte</v>
          </cell>
          <cell r="N130" t="str">
            <v>Intervención Situacional</v>
          </cell>
          <cell r="O130" t="str">
            <v>ALARMAS</v>
          </cell>
          <cell r="P130" t="str">
            <v>ALARMAS</v>
          </cell>
          <cell r="Q130" t="str">
            <v>ALARMAS</v>
          </cell>
          <cell r="R130">
            <v>7989828</v>
          </cell>
        </row>
      </sheetData>
      <sheetData sheetId="6"/>
      <sheetData sheetId="7"/>
      <sheetData sheetId="8">
        <row r="8">
          <cell r="E8" t="str">
            <v>RUT DE LA INSTITUCIÓN</v>
          </cell>
          <cell r="F8" t="str">
            <v>NOMBRE DE LA INICIATIVA</v>
          </cell>
          <cell r="G8" t="str">
            <v>NOMBRE DE LA INSTITUCIÓN</v>
          </cell>
          <cell r="H8" t="str">
            <v>ESTADO DE LA DIRECTIVA</v>
          </cell>
          <cell r="I8" t="str">
            <v>OBSERVACIONES DE DIRECTIVA</v>
          </cell>
          <cell r="J8" t="str">
            <v>CERTIFICADO DE VIGENCIA</v>
          </cell>
          <cell r="K8" t="str">
            <v>PROVINCIA</v>
          </cell>
          <cell r="L8" t="str">
            <v>NOMBRE REPRESANTE LEGAL</v>
          </cell>
          <cell r="M8" t="str">
            <v>NOMBRE EJECUTOR</v>
          </cell>
          <cell r="N8" t="str">
            <v>ANTECEDENTES DEL COORDINADOR</v>
          </cell>
          <cell r="O8" t="str">
            <v>NUEVO / CONTINUIDAD</v>
          </cell>
          <cell r="P8" t="str">
            <v>CATEGORIAS</v>
          </cell>
          <cell r="Q8" t="str">
            <v>SITUACIONAL</v>
          </cell>
          <cell r="R8" t="str">
            <v>PSICOSOCIAL</v>
          </cell>
          <cell r="S8" t="str">
            <v>OBJETIVO DEL PROYECTO</v>
          </cell>
          <cell r="T8" t="str">
            <v>CANTIDAD DEL PRODUCTO INVERTIDO</v>
          </cell>
          <cell r="U8" t="str">
            <v>ANTECEDENTES DEL PROYECTO</v>
          </cell>
          <cell r="V8" t="str">
            <v>ADJUDICACIONES ANTERIORES</v>
          </cell>
          <cell r="W8" t="str">
            <v>AÑO DE ADJUDICACIÓN</v>
          </cell>
          <cell r="X8" t="str">
            <v>MONTO ADJUDICADO ANTERIORMENTE</v>
          </cell>
          <cell r="Y8" t="str">
            <v>TIPOLOGÍA ADJUDICADA</v>
          </cell>
          <cell r="Z8" t="str">
            <v>ESTADO DEL PROYECTO</v>
          </cell>
          <cell r="AA8" t="str">
            <v>COMPORTAMIENTO DE RENDICIÓN</v>
          </cell>
          <cell r="AB8">
            <v>0</v>
          </cell>
          <cell r="AC8" t="str">
            <v>PROVEEDOR</v>
          </cell>
          <cell r="AD8" t="str">
            <v>REPRESENTANTE LEGAL</v>
          </cell>
          <cell r="AE8" t="str">
            <v>MONTO COTIZACIÓN</v>
          </cell>
          <cell r="AF8" t="str">
            <v>POSEE TRES COTIZACIONES</v>
          </cell>
          <cell r="AG8" t="str">
            <v>ANEXO 23</v>
          </cell>
          <cell r="AH8" t="str">
            <v>GASTOS DE MANTENCIÓN SOLO LUMINARIA</v>
          </cell>
          <cell r="AI8" t="str">
            <v>PROVEEDORES</v>
          </cell>
          <cell r="AJ8" t="str">
            <v>OBSERVACIONES EVALUADOR</v>
          </cell>
          <cell r="AK8" t="str">
            <v>POSTULACIÓN EN LINEA</v>
          </cell>
          <cell r="AL8" t="str">
            <v xml:space="preserve">MONTO  SOLICITADO GORE </v>
          </cell>
          <cell r="AM8" t="str">
            <v>MONTO PROPUESTO EVALUADOR $</v>
          </cell>
          <cell r="AN8" t="str">
            <v>CANTIDAD DE REBAJA EN EVALUACIÓN</v>
          </cell>
          <cell r="AO8" t="str">
            <v>ESTADO PUNTAJE</v>
          </cell>
          <cell r="AP8" t="str">
            <v>EVALUACIÓN</v>
          </cell>
          <cell r="AQ8">
            <v>0</v>
          </cell>
          <cell r="AR8" t="str">
            <v xml:space="preserve">MONTO PROPUESTO EVALUADOR </v>
          </cell>
          <cell r="AS8" t="str">
            <v>COMISION CORE</v>
          </cell>
          <cell r="AT8" t="str">
            <v>CANTIDAD DE REBAJA DE CORE</v>
          </cell>
          <cell r="AU8" t="str">
            <v>ESTADO DE ADJUDICACIÓN</v>
          </cell>
          <cell r="AV8" t="str">
            <v>OBSERVACIONES CORE</v>
          </cell>
          <cell r="AW8" t="str">
            <v>PROVINCIA POR ADJUDICAR</v>
          </cell>
          <cell r="AX8" t="str">
            <v xml:space="preserve">TOTAL ADJUDICADO </v>
          </cell>
        </row>
        <row r="9">
          <cell r="E9" t="str">
            <v>74.505.400-5</v>
          </cell>
          <cell r="F9" t="str">
            <v xml:space="preserve">CIVILIZACIÓN EN CONSTRUCCIÓN EDUACIÓN Y PREVENCIÓN </v>
          </cell>
          <cell r="G9" t="str">
            <v>JUNTA DE VECINOS ALTO LOS PUQUIOS</v>
          </cell>
          <cell r="H9" t="str">
            <v>DIRECTIVA VIGENTE</v>
          </cell>
          <cell r="I9" t="str">
            <v>OK</v>
          </cell>
          <cell r="J9" t="str">
            <v>OK</v>
          </cell>
          <cell r="K9" t="str">
            <v>Iquique</v>
          </cell>
          <cell r="L9" t="str">
            <v>Jensy Larama Maldonado</v>
          </cell>
          <cell r="M9" t="str">
            <v>RODOLFO EDUARDO SILVA SANSBERRO</v>
          </cell>
          <cell r="N9">
            <v>0</v>
          </cell>
          <cell r="O9" t="str">
            <v>NUEVO</v>
          </cell>
          <cell r="P9" t="str">
            <v>PSICOSOCIAL</v>
          </cell>
          <cell r="Q9">
            <v>0</v>
          </cell>
          <cell r="R9">
            <v>0</v>
          </cell>
          <cell r="S9" t="str">
            <v>ENTRENAR A PADRES, PROFESORES Y NIÑOS CON TRASTORNO DE LENGUAJE PARA EVITAR CONDUCTAS ADICTIVAS DE HECHOS CULTURALES CONTEMPORANEOS</v>
          </cell>
          <cell r="T9">
            <v>0</v>
          </cell>
          <cell r="U9">
            <v>0</v>
          </cell>
          <cell r="V9" t="str">
            <v>SIN ADJUDICACIONES EN SEGURIDAD</v>
          </cell>
          <cell r="W9" t="str">
            <v/>
          </cell>
          <cell r="X9" t="str">
            <v/>
          </cell>
          <cell r="Y9" t="str">
            <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t="str">
            <v>INADMISIBLE</v>
          </cell>
          <cell r="AP9">
            <v>0</v>
          </cell>
          <cell r="AQ9">
            <v>0</v>
          </cell>
          <cell r="AR9">
            <v>0</v>
          </cell>
          <cell r="AS9">
            <v>0</v>
          </cell>
          <cell r="AT9">
            <v>0</v>
          </cell>
          <cell r="AU9">
            <v>0</v>
          </cell>
          <cell r="AV9">
            <v>0</v>
          </cell>
          <cell r="AW9">
            <v>0</v>
          </cell>
          <cell r="AX9" t="str">
            <v/>
          </cell>
        </row>
        <row r="10">
          <cell r="E10" t="str">
            <v>65.086.797-1</v>
          </cell>
          <cell r="F10" t="str">
            <v>SOÑANDO POR UN FUTURO MEJOR 2</v>
          </cell>
          <cell r="G10" t="str">
            <v>CENTRO SOCIAL CULTURAL Y DEPORTIVO ADMI</v>
          </cell>
          <cell r="H10" t="str">
            <v>DIRECTIVA ESTÁ POR VENCER</v>
          </cell>
          <cell r="I10" t="str">
            <v>DIRECTIVA VENCE EL MES  7</v>
          </cell>
          <cell r="J10" t="str">
            <v>OK</v>
          </cell>
          <cell r="K10" t="str">
            <v>Iquique</v>
          </cell>
          <cell r="L10" t="str">
            <v>NORMA ANGELICA REYES ARIAS</v>
          </cell>
          <cell r="M10" t="str">
            <v>CAMILA DIAZ REYES</v>
          </cell>
          <cell r="N10">
            <v>0</v>
          </cell>
          <cell r="O10" t="str">
            <v>CONTINUIDAD</v>
          </cell>
          <cell r="P10" t="str">
            <v>PSICOSOCIAL</v>
          </cell>
          <cell r="Q10">
            <v>0</v>
          </cell>
          <cell r="R10" t="str">
            <v>PREVENCIÓN INFANTOJUVENIL</v>
          </cell>
          <cell r="S10" t="str">
            <v>RESCATAR A LOS NIÑOS, JOVENES Y ADOLECENTES QUE DEAMBULAN EN  LA FERIA Y LA TOMA DE LA PAMPA, DANDOLES ESPACIO PARA SU RECREACION, APOYO ESPIRITUAL Y SU ENSEÑANZA</v>
          </cell>
          <cell r="T10">
            <v>0</v>
          </cell>
          <cell r="U10">
            <v>0</v>
          </cell>
          <cell r="V10" t="str">
            <v>SIN ADJUDICACIONES EN SEGURIDAD</v>
          </cell>
          <cell r="W10" t="str">
            <v/>
          </cell>
          <cell r="X10" t="str">
            <v/>
          </cell>
          <cell r="Y10" t="str">
            <v/>
          </cell>
          <cell r="Z10" t="str">
            <v>PROYECTO CERRADO</v>
          </cell>
          <cell r="AA10" t="str">
            <v>CUMPLE</v>
          </cell>
          <cell r="AB10">
            <v>0</v>
          </cell>
          <cell r="AC10">
            <v>0</v>
          </cell>
          <cell r="AD10">
            <v>0</v>
          </cell>
          <cell r="AE10">
            <v>0</v>
          </cell>
          <cell r="AF10">
            <v>0</v>
          </cell>
          <cell r="AG10">
            <v>0</v>
          </cell>
          <cell r="AH10">
            <v>0</v>
          </cell>
          <cell r="AI10">
            <v>0</v>
          </cell>
          <cell r="AJ10"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AK10" t="str">
            <v>PSICOSOCIAL</v>
          </cell>
          <cell r="AL10">
            <v>11964710</v>
          </cell>
          <cell r="AM10">
            <v>11964710</v>
          </cell>
          <cell r="AN10">
            <v>0</v>
          </cell>
          <cell r="AO10" t="str">
            <v>ELEGIBLE</v>
          </cell>
          <cell r="AP10">
            <v>0</v>
          </cell>
          <cell r="AQ10">
            <v>0</v>
          </cell>
          <cell r="AR10">
            <v>11964710</v>
          </cell>
          <cell r="AS10">
            <v>0</v>
          </cell>
          <cell r="AT10">
            <v>11964710</v>
          </cell>
          <cell r="AU10" t="str">
            <v>NO ADJUDICADO</v>
          </cell>
          <cell r="AV10">
            <v>0</v>
          </cell>
          <cell r="AW10" t="str">
            <v>Iquique</v>
          </cell>
          <cell r="AX10" t="str">
            <v/>
          </cell>
        </row>
        <row r="11">
          <cell r="E11" t="str">
            <v>65.992.780-2</v>
          </cell>
          <cell r="F11" t="str">
            <v>CON SEGURIDAD Y TRANQUILIDAD VIVIMOS EN NUESTRA COMUNIDAD</v>
          </cell>
          <cell r="G11" t="str">
            <v>CLUB DEPORTIVO EXPRESO</v>
          </cell>
          <cell r="H11" t="str">
            <v>DIRECTIVA ESTÁ POR VENCER</v>
          </cell>
          <cell r="I11" t="str">
            <v>DIRECTIVA VENCE EL MES  6</v>
          </cell>
          <cell r="J11" t="str">
            <v>OK</v>
          </cell>
          <cell r="K11" t="str">
            <v>Iquique</v>
          </cell>
          <cell r="L11" t="str">
            <v>Federico Merida Aguirre</v>
          </cell>
          <cell r="M11" t="str">
            <v>FEDERICO MERIDA AGUIRRE</v>
          </cell>
          <cell r="N11">
            <v>0</v>
          </cell>
          <cell r="O11" t="str">
            <v>NUEVO</v>
          </cell>
          <cell r="P11" t="str">
            <v>SITUACIONAL</v>
          </cell>
          <cell r="Q11" t="str">
            <v>ALARMAS</v>
          </cell>
          <cell r="R11">
            <v>0</v>
          </cell>
          <cell r="S11" t="str">
            <v>REDUCIR LAS OPORTUNIDADES DE OCURRENCIA DE DELITOS, DISMINUYENDO LA PERCEPCION DE VULNERABILIDAD, TEMOR E INSEGURIDAD DE LOS VECINOS DEL SECTOR MEDIANTE LA INSTALACION DE UN SISTEMA DE ALARMAS COMUNITARIAS</v>
          </cell>
          <cell r="T11">
            <v>0</v>
          </cell>
          <cell r="U11">
            <v>0</v>
          </cell>
          <cell r="V11" t="str">
            <v>SIN ADJUDICACIONES EN SEGURIDAD</v>
          </cell>
          <cell r="W11" t="str">
            <v/>
          </cell>
          <cell r="X11" t="str">
            <v/>
          </cell>
          <cell r="Y11" t="str">
            <v/>
          </cell>
          <cell r="Z11">
            <v>0</v>
          </cell>
          <cell r="AA11">
            <v>0</v>
          </cell>
          <cell r="AB11">
            <v>0</v>
          </cell>
          <cell r="AC11" t="str">
            <v>NIKH DEPORTES</v>
          </cell>
          <cell r="AD11" t="str">
            <v>KATHERINE CEBALLOS PEDREROS</v>
          </cell>
          <cell r="AE11">
            <v>7200000</v>
          </cell>
          <cell r="AF11" t="str">
            <v>SI</v>
          </cell>
          <cell r="AG11">
            <v>0</v>
          </cell>
          <cell r="AH11">
            <v>0</v>
          </cell>
          <cell r="AI11">
            <v>0</v>
          </cell>
          <cell r="AJ11"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AK11" t="str">
            <v>SITUACIONAL</v>
          </cell>
          <cell r="AL11">
            <v>7960000</v>
          </cell>
          <cell r="AM11">
            <v>0</v>
          </cell>
          <cell r="AN11">
            <v>7960000</v>
          </cell>
          <cell r="AO11" t="str">
            <v>NO ELEGIBLE</v>
          </cell>
          <cell r="AP11">
            <v>0</v>
          </cell>
          <cell r="AQ11">
            <v>0</v>
          </cell>
          <cell r="AR11">
            <v>0</v>
          </cell>
          <cell r="AS11">
            <v>0</v>
          </cell>
          <cell r="AT11">
            <v>0</v>
          </cell>
          <cell r="AU11">
            <v>0</v>
          </cell>
          <cell r="AV11">
            <v>0</v>
          </cell>
          <cell r="AW11" t="str">
            <v>Iquique</v>
          </cell>
          <cell r="AX11" t="str">
            <v/>
          </cell>
        </row>
        <row r="12">
          <cell r="E12" t="str">
            <v>65.001.177-5</v>
          </cell>
          <cell r="F12" t="str">
            <v>CON EDUACIÓN INTEGRAL, PREVENCIÓN DE LA VIOLENCIA ESCOLAR Y LA BUENA CONVIVENCIA SE CONSTRUYE: PAZ</v>
          </cell>
          <cell r="G12" t="str">
            <v>CLUB ADULTO MAYOR DEL CÍRCULO DE SUB OFICIALES EN RETIRO ALFREDO ROJAS GONZÁLEZ PARA UNA VIDA MEJOR</v>
          </cell>
          <cell r="H12" t="str">
            <v>DIRECTIVA ESTÁ POR VENCER</v>
          </cell>
          <cell r="I12" t="str">
            <v>DIRECTIVA VENCE EL MES  5</v>
          </cell>
          <cell r="J12" t="str">
            <v>OK</v>
          </cell>
          <cell r="K12" t="str">
            <v>Iquique</v>
          </cell>
          <cell r="L12" t="str">
            <v>Humberto Bustos Maturana</v>
          </cell>
          <cell r="M12" t="str">
            <v>MONICA PATRICIA BOLIVAR BARRIGA</v>
          </cell>
          <cell r="N12">
            <v>0</v>
          </cell>
          <cell r="O12" t="str">
            <v>CONTINUIDAD</v>
          </cell>
          <cell r="P12" t="str">
            <v>PSICOSOCIAL</v>
          </cell>
          <cell r="Q12">
            <v>0</v>
          </cell>
          <cell r="R12" t="str">
            <v>PREVENCIÓN VIOLENCIA ESCOLAR</v>
          </cell>
          <cell r="S12" t="str">
            <v>DESARROLLAR LA CONVIVENCIA ESCOLARDE LOS MIEMBROS DE LA COMUNIDAD EDUCATIVA DEL COLEGIO DE LENGUAJE SANTA LAURA CON LAS BUENAS PRACTICAS DE LAS RELACIONES HUMANAS</v>
          </cell>
          <cell r="T12">
            <v>0</v>
          </cell>
          <cell r="U12">
            <v>0</v>
          </cell>
          <cell r="V12" t="str">
            <v>SIN ADJUDICACIONES EN SEGURIDAD</v>
          </cell>
          <cell r="W12" t="str">
            <v/>
          </cell>
          <cell r="X12" t="str">
            <v/>
          </cell>
          <cell r="Y12" t="str">
            <v/>
          </cell>
          <cell r="Z12" t="str">
            <v>CONVENIO VIGENTE</v>
          </cell>
          <cell r="AA12" t="str">
            <v>NO CUMPLE</v>
          </cell>
          <cell r="AB12">
            <v>0</v>
          </cell>
          <cell r="AC12">
            <v>0</v>
          </cell>
          <cell r="AD12">
            <v>0</v>
          </cell>
          <cell r="AE12">
            <v>0</v>
          </cell>
          <cell r="AF12">
            <v>0</v>
          </cell>
          <cell r="AG12">
            <v>0</v>
          </cell>
          <cell r="AH12">
            <v>0</v>
          </cell>
          <cell r="AI12">
            <v>0</v>
          </cell>
          <cell r="AJ12"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AK12" t="str">
            <v>PSICOSOCIAL</v>
          </cell>
          <cell r="AL12">
            <v>12000000</v>
          </cell>
          <cell r="AM12">
            <v>12000000</v>
          </cell>
          <cell r="AN12">
            <v>0</v>
          </cell>
          <cell r="AO12" t="str">
            <v>ELEGIBLE</v>
          </cell>
          <cell r="AP12">
            <v>0</v>
          </cell>
          <cell r="AQ12">
            <v>0</v>
          </cell>
          <cell r="AR12">
            <v>12000000</v>
          </cell>
          <cell r="AS12">
            <v>0</v>
          </cell>
          <cell r="AT12">
            <v>12000000</v>
          </cell>
          <cell r="AU12" t="str">
            <v>NO ADJUDICADO</v>
          </cell>
          <cell r="AV12">
            <v>0</v>
          </cell>
          <cell r="AW12" t="str">
            <v>Iquique</v>
          </cell>
          <cell r="AX12" t="str">
            <v/>
          </cell>
        </row>
        <row r="13">
          <cell r="E13" t="str">
            <v>65.049.370-2</v>
          </cell>
          <cell r="F13" t="str">
            <v>PREVENIR ES CREAR PAZ. EDUCAR ES CONSTRUIR PAZ. PAZ ES NO VIOLENCIA</v>
          </cell>
          <cell r="G13" t="str">
            <v>UNION COMUNAL SIGLO XXI</v>
          </cell>
          <cell r="H13" t="str">
            <v>DIRECTIVA ESTÁ POR VENCER</v>
          </cell>
          <cell r="I13" t="str">
            <v>DIRECTIVA VENCE EL MES  9</v>
          </cell>
          <cell r="J13" t="str">
            <v>OK</v>
          </cell>
          <cell r="K13" t="str">
            <v>Iquique</v>
          </cell>
          <cell r="L13" t="str">
            <v>Mario Muñoz Risso</v>
          </cell>
          <cell r="M13" t="str">
            <v>RODOLFO EDUARDO SILVA SANSBERRO</v>
          </cell>
          <cell r="N13">
            <v>0</v>
          </cell>
          <cell r="O13" t="str">
            <v>CONTINUIDAD</v>
          </cell>
          <cell r="P13" t="str">
            <v>PSICOSOCIAL</v>
          </cell>
          <cell r="Q13">
            <v>0</v>
          </cell>
          <cell r="R13" t="str">
            <v>CONVIVENCIA COMUNITARIA</v>
          </cell>
          <cell r="S13" t="str">
            <v>EDUCAR A NIÑOS, PADRES Y FUNCIONARIOS DEL ESTABLECIMIENTO ESCUELA ESPECIAL DE LENGUAJE MONSERRAT, EN EL VALOR UNIVERSAL DE LA PAZ Y LA NO VIOLENCIA</v>
          </cell>
          <cell r="T13">
            <v>0</v>
          </cell>
          <cell r="U13">
            <v>0</v>
          </cell>
          <cell r="V13" t="str">
            <v>LIDERAZGO CIUDADANO, PARA SUPERAR LA VICTIMIZACIÓN Y VULNERABILIDAD DE TODOS Y TODAS EN EL BARRIO</v>
          </cell>
          <cell r="W13">
            <v>2015</v>
          </cell>
          <cell r="X13">
            <v>5443606</v>
          </cell>
          <cell r="Y13" t="str">
            <v>CONVIVENCIA COMUNITARIA</v>
          </cell>
          <cell r="Z13" t="str">
            <v>CONVENIO VIGENTE</v>
          </cell>
          <cell r="AA13" t="str">
            <v>CUMPLE CON OBSERVACIONES</v>
          </cell>
          <cell r="AB13">
            <v>0</v>
          </cell>
          <cell r="AC13">
            <v>0</v>
          </cell>
          <cell r="AD13">
            <v>0</v>
          </cell>
          <cell r="AE13">
            <v>0</v>
          </cell>
          <cell r="AF13">
            <v>0</v>
          </cell>
          <cell r="AG13">
            <v>0</v>
          </cell>
          <cell r="AH13">
            <v>0</v>
          </cell>
          <cell r="AI13">
            <v>0</v>
          </cell>
          <cell r="AJ13" t="str">
            <v>1.  LA DESCRIPCIÓN DE LOS BENEFICIARIOS Y POBLACIÓN OBJETIVA NO SE CORRESPONDEN EN CANTIDAD . 
2. EN CASO DE AUTORIZARSE REAJUSTAR MONTOS DE INVERSIÓN TENIENDO EN CUENTA SU PRINCIPAL OBJETIVO PEDAGÓGICO.</v>
          </cell>
          <cell r="AK13" t="str">
            <v>PSICOSOCIAL</v>
          </cell>
          <cell r="AL13">
            <v>11422800</v>
          </cell>
          <cell r="AM13">
            <v>11422800</v>
          </cell>
          <cell r="AN13">
            <v>0</v>
          </cell>
          <cell r="AO13" t="str">
            <v>ELEGIBLE</v>
          </cell>
          <cell r="AP13">
            <v>0</v>
          </cell>
          <cell r="AQ13">
            <v>0</v>
          </cell>
          <cell r="AR13">
            <v>11422800</v>
          </cell>
          <cell r="AS13">
            <v>0</v>
          </cell>
          <cell r="AT13">
            <v>11422800</v>
          </cell>
          <cell r="AU13" t="str">
            <v>NO ADJUDICADO</v>
          </cell>
          <cell r="AV13">
            <v>0</v>
          </cell>
          <cell r="AW13" t="str">
            <v>Iquique</v>
          </cell>
          <cell r="AX13" t="str">
            <v/>
          </cell>
        </row>
        <row r="14">
          <cell r="E14" t="str">
            <v>74.505.400-5</v>
          </cell>
          <cell r="F14" t="str">
            <v>EN ALTO LOS PUQUIOS 4 NOS CUIDAMOS DEL DELITO, DIRIGENTES Y FAMILIAS TOMADOS DE LAS MANOS</v>
          </cell>
          <cell r="G14" t="str">
            <v>JUNTA DE VECINOS ALTO LOS PUQUIOS</v>
          </cell>
          <cell r="H14" t="str">
            <v>DIRECTIVA VIGENTE</v>
          </cell>
          <cell r="I14" t="str">
            <v>OK</v>
          </cell>
          <cell r="J14" t="str">
            <v>OK</v>
          </cell>
          <cell r="K14" t="str">
            <v>Iquique</v>
          </cell>
          <cell r="L14" t="str">
            <v>Jensy Larama Maldonado</v>
          </cell>
          <cell r="M14" t="str">
            <v>MARIA GRACIA LASALA ROMERO</v>
          </cell>
          <cell r="N14">
            <v>0</v>
          </cell>
          <cell r="O14" t="str">
            <v>NUEVO</v>
          </cell>
          <cell r="P14" t="str">
            <v>PSICOSOCIAL</v>
          </cell>
          <cell r="Q14">
            <v>0</v>
          </cell>
          <cell r="R14" t="str">
            <v>PREVENCIÓN VIOLENCIA ESCOLAR</v>
          </cell>
          <cell r="S14" t="str">
            <v>CREAR UN PROGRAMA DE PREVENCION DEL DELITO PARA LOS VECINOS DE LA JUNTA ALTO LOS PUQUIOS 4 Y SU ZONA DE INFLUENCIA TERRITORIAL</v>
          </cell>
          <cell r="T14">
            <v>0</v>
          </cell>
          <cell r="U14">
            <v>0</v>
          </cell>
          <cell r="V14" t="str">
            <v>SIN ADJUDICACIONES EN SEGURIDAD</v>
          </cell>
          <cell r="W14" t="str">
            <v/>
          </cell>
          <cell r="X14" t="str">
            <v/>
          </cell>
          <cell r="Y14" t="str">
            <v/>
          </cell>
          <cell r="Z14">
            <v>0</v>
          </cell>
          <cell r="AA14">
            <v>0</v>
          </cell>
          <cell r="AB14">
            <v>0</v>
          </cell>
          <cell r="AC14">
            <v>0</v>
          </cell>
          <cell r="AD14">
            <v>0</v>
          </cell>
          <cell r="AE14">
            <v>0</v>
          </cell>
          <cell r="AF14">
            <v>0</v>
          </cell>
          <cell r="AG14">
            <v>0</v>
          </cell>
          <cell r="AH14">
            <v>0</v>
          </cell>
          <cell r="AI14">
            <v>0</v>
          </cell>
          <cell r="AJ14" t="str">
            <v>1. LOS CURRICULUMS DE LOS PROFESIONALES NO ESTÁN FIRMADOS. 
2. EL EQUIPO DE TRABAJO ES INCOHERENTE CON LAS ACTIVIDADES DESCRITAS EN LA INICIATIVA. 
3. LOS ITEMS DE INVERSIÓN NO JUSTIFICAN LA INICIATIVA PROPUESTA POR EL PROYECTO</v>
          </cell>
          <cell r="AK14" t="str">
            <v>PSICOSOCIAL</v>
          </cell>
          <cell r="AL14">
            <v>12000000</v>
          </cell>
          <cell r="AM14">
            <v>0</v>
          </cell>
          <cell r="AN14">
            <v>12000000</v>
          </cell>
          <cell r="AO14" t="str">
            <v>NO ELEGIBLE</v>
          </cell>
          <cell r="AP14">
            <v>0</v>
          </cell>
          <cell r="AQ14">
            <v>0</v>
          </cell>
          <cell r="AR14">
            <v>0</v>
          </cell>
          <cell r="AS14">
            <v>0</v>
          </cell>
          <cell r="AT14">
            <v>0</v>
          </cell>
          <cell r="AU14">
            <v>0</v>
          </cell>
          <cell r="AV14">
            <v>0</v>
          </cell>
          <cell r="AW14" t="str">
            <v>Iquique</v>
          </cell>
          <cell r="AX14" t="str">
            <v/>
          </cell>
        </row>
        <row r="15">
          <cell r="E15" t="str">
            <v>65.829.780-5</v>
          </cell>
          <cell r="F15" t="str">
            <v>SERIVICIO DE ALTA RESOLUCIÓN CESFAM SUR ILUMINADO</v>
          </cell>
          <cell r="G15" t="str">
            <v>CONSEJO DE DESARROLLO CENTRO DE SALUD SECTOR SUR</v>
          </cell>
          <cell r="H15" t="str">
            <v>DIRECTIVA ESTÁ POR VENCER</v>
          </cell>
          <cell r="I15" t="str">
            <v>DIRECTIVA VENCE EL MES  11</v>
          </cell>
          <cell r="J15" t="str">
            <v>OK</v>
          </cell>
          <cell r="K15" t="str">
            <v>Iquique</v>
          </cell>
          <cell r="L15" t="str">
            <v>CECILIA DEL CARMEN PÉREZ RAMIREZ</v>
          </cell>
          <cell r="M15" t="str">
            <v>JUAN LUIS HUECHUCOY JELDRES</v>
          </cell>
          <cell r="N15">
            <v>0</v>
          </cell>
          <cell r="O15" t="str">
            <v>NUEVO</v>
          </cell>
          <cell r="P15" t="str">
            <v>SITUACIONAL</v>
          </cell>
          <cell r="Q15" t="str">
            <v>ILUMINACIÓN</v>
          </cell>
          <cell r="R15">
            <v>0</v>
          </cell>
          <cell r="S15" t="str">
            <v>INSTALACION DE LUMINARIAS EN EL ENTORNO DEL SAR CESFAM SUR MEJORANDO LA RESOLUCION DE ESTE.</v>
          </cell>
          <cell r="T15" t="str">
            <v>10 LUMINARIAS</v>
          </cell>
          <cell r="U15">
            <v>0</v>
          </cell>
          <cell r="V15" t="str">
            <v xml:space="preserve">ILUMINANDO EL ENTORNO DE NUESTRO CESFAM SUR PARA PREVENIR SITUACIONES  INSEGURAS Y FAVORECER UN ENTORNO SEGURO Y AMIGABLE </v>
          </cell>
          <cell r="W15">
            <v>2015</v>
          </cell>
          <cell r="X15">
            <v>14990150</v>
          </cell>
          <cell r="Y15" t="str">
            <v>ILUMINACIÓN</v>
          </cell>
          <cell r="Z15">
            <v>0</v>
          </cell>
          <cell r="AA15" t="str">
            <v>NO REGISTRA PROYECTO ANTERIOR</v>
          </cell>
          <cell r="AB15">
            <v>0</v>
          </cell>
          <cell r="AC15" t="str">
            <v>NORTE LUZ LTDA</v>
          </cell>
          <cell r="AD15" t="str">
            <v>VICTOR MARTINEZ MARTINEZ</v>
          </cell>
          <cell r="AE15">
            <v>19460011</v>
          </cell>
          <cell r="AF15" t="str">
            <v>SI</v>
          </cell>
          <cell r="AG15">
            <v>0</v>
          </cell>
          <cell r="AH15">
            <v>0</v>
          </cell>
          <cell r="AI15">
            <v>0</v>
          </cell>
          <cell r="AJ15"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AK15" t="str">
            <v>SITUACIONAL</v>
          </cell>
          <cell r="AL15">
            <v>19929250</v>
          </cell>
          <cell r="AM15">
            <v>19929250</v>
          </cell>
          <cell r="AN15">
            <v>0</v>
          </cell>
          <cell r="AO15" t="str">
            <v>ELEGIBLE</v>
          </cell>
          <cell r="AP15">
            <v>0</v>
          </cell>
          <cell r="AQ15">
            <v>0</v>
          </cell>
          <cell r="AR15">
            <v>19929250</v>
          </cell>
          <cell r="AS15">
            <v>15000000</v>
          </cell>
          <cell r="AT15">
            <v>4929250</v>
          </cell>
          <cell r="AU15" t="str">
            <v>ADJUDICADO</v>
          </cell>
          <cell r="AV15">
            <v>0</v>
          </cell>
          <cell r="AW15" t="str">
            <v>Iquique</v>
          </cell>
          <cell r="AX15">
            <v>15000000</v>
          </cell>
        </row>
        <row r="16">
          <cell r="E16" t="str">
            <v>73.601.900-0</v>
          </cell>
          <cell r="F16" t="str">
            <v>OJOS DEL DESIERTO</v>
          </cell>
          <cell r="G16" t="str">
            <v>JUNTA VECINAL N° 29 EL RIEL</v>
          </cell>
          <cell r="H16" t="str">
            <v>DIRECTIVA VIGENTE</v>
          </cell>
          <cell r="I16" t="str">
            <v>OK</v>
          </cell>
          <cell r="J16" t="str">
            <v>OK</v>
          </cell>
          <cell r="K16" t="str">
            <v>Tamarugal</v>
          </cell>
          <cell r="L16" t="str">
            <v>Alfred Thomas Clarke Segura</v>
          </cell>
          <cell r="M16" t="str">
            <v>LUIS SEPULVEDA GONZALEZ</v>
          </cell>
          <cell r="N16">
            <v>0</v>
          </cell>
          <cell r="O16" t="str">
            <v>NUEVO</v>
          </cell>
          <cell r="P16" t="str">
            <v>SITUACIONAL</v>
          </cell>
          <cell r="Q16" t="str">
            <v>CAMARAS</v>
          </cell>
          <cell r="R16">
            <v>0</v>
          </cell>
          <cell r="S16" t="str">
            <v>INSTALACION DE SISTEMA DE VIDEO VIGILANCIA EN LA POBLACIÓN EL RIEL</v>
          </cell>
          <cell r="T16" t="str">
            <v>1  SISTEMA DE CAMARA DE VIDEO VIGILANCIA</v>
          </cell>
          <cell r="U16">
            <v>0</v>
          </cell>
          <cell r="V16" t="str">
            <v>SIN ADJUDICACIONES EN SEGURIDAD</v>
          </cell>
          <cell r="W16" t="str">
            <v/>
          </cell>
          <cell r="X16" t="str">
            <v/>
          </cell>
          <cell r="Y16" t="str">
            <v/>
          </cell>
          <cell r="Z16">
            <v>0</v>
          </cell>
          <cell r="AA16" t="str">
            <v>NO REGISTRA PROYECTO ANTERIOR</v>
          </cell>
          <cell r="AB16">
            <v>0</v>
          </cell>
          <cell r="AC16" t="str">
            <v>VILLA TELECOM</v>
          </cell>
          <cell r="AD16" t="str">
            <v>ANTOIO VILLAFAÑA VACIAN</v>
          </cell>
          <cell r="AE16">
            <v>7899999</v>
          </cell>
          <cell r="AF16" t="str">
            <v>SI</v>
          </cell>
          <cell r="AG16" t="str">
            <v>SI</v>
          </cell>
          <cell r="AH16">
            <v>0</v>
          </cell>
          <cell r="AI16">
            <v>0</v>
          </cell>
          <cell r="AJ16" t="str">
            <v xml:space="preserve">1.  NO SE EXHIBE COMPROMISO O PLAN DE MANTENIMIENTO.
</v>
          </cell>
          <cell r="AK16" t="str">
            <v>SITUACIONAL</v>
          </cell>
          <cell r="AL16">
            <v>8000000</v>
          </cell>
          <cell r="AM16">
            <v>8000000</v>
          </cell>
          <cell r="AN16">
            <v>0</v>
          </cell>
          <cell r="AO16" t="str">
            <v>ELEGIBLE</v>
          </cell>
          <cell r="AP16">
            <v>0</v>
          </cell>
          <cell r="AQ16">
            <v>0</v>
          </cell>
          <cell r="AR16">
            <v>8000000</v>
          </cell>
          <cell r="AS16">
            <v>0</v>
          </cell>
          <cell r="AT16">
            <v>8000000</v>
          </cell>
          <cell r="AU16" t="str">
            <v>NO ADJUDICADO</v>
          </cell>
          <cell r="AV16">
            <v>0</v>
          </cell>
          <cell r="AW16" t="str">
            <v>Tamarugal</v>
          </cell>
          <cell r="AX16" t="str">
            <v/>
          </cell>
        </row>
        <row r="17">
          <cell r="E17" t="str">
            <v>65.044.940-1</v>
          </cell>
          <cell r="F17" t="str">
            <v>MEJORAMIENTO DE LUMINARIA Y POSTES FOTOVOLTAICO PARA EL PUEBLO DE LIRIMA</v>
          </cell>
          <cell r="G17" t="str">
            <v>JUNTA DE VECINOS PAMPA LIRIMA</v>
          </cell>
          <cell r="H17" t="str">
            <v>DIRECTIVA ESTÁ POR VENCER</v>
          </cell>
          <cell r="I17" t="str">
            <v>DIRECTIVA VENCE EL MES  6</v>
          </cell>
          <cell r="J17" t="str">
            <v>OK</v>
          </cell>
          <cell r="K17" t="str">
            <v>Tamarugal</v>
          </cell>
          <cell r="L17" t="str">
            <v>HECTOR LEONEL BARREDA CACERES</v>
          </cell>
          <cell r="M17" t="str">
            <v>HECTOR LEONEL BARREDA CACERES</v>
          </cell>
          <cell r="N17">
            <v>0</v>
          </cell>
          <cell r="O17" t="str">
            <v>NUEVO</v>
          </cell>
          <cell r="P17" t="str">
            <v>SITUACIONAL</v>
          </cell>
          <cell r="Q17" t="str">
            <v>ILUMINACIÓN</v>
          </cell>
          <cell r="R17">
            <v>0</v>
          </cell>
          <cell r="S17" t="str">
            <v>INSTALACION DE LUMINARIAS FOTOVOLTAICAS EN LA LOCALIDAD DE LIRIMA</v>
          </cell>
          <cell r="T17" t="str">
            <v>17 LUMINARIAS, 8 POSTES SOLARES FOTOVOLTAICOS</v>
          </cell>
          <cell r="U17">
            <v>0</v>
          </cell>
          <cell r="V17" t="str">
            <v>SIN ADJUDICACIONES EN SEGURIDAD</v>
          </cell>
          <cell r="W17" t="str">
            <v/>
          </cell>
          <cell r="X17" t="str">
            <v/>
          </cell>
          <cell r="Y17" t="str">
            <v/>
          </cell>
          <cell r="Z17">
            <v>0</v>
          </cell>
          <cell r="AA17" t="str">
            <v>NO REGISTRA PROYECTO ANTERIOR</v>
          </cell>
          <cell r="AB17">
            <v>0</v>
          </cell>
          <cell r="AC17" t="str">
            <v>AP COMUNICACIONES</v>
          </cell>
          <cell r="AD17" t="str">
            <v>ALEXIS ALVAREZ CALISTO</v>
          </cell>
          <cell r="AE17">
            <v>18470000</v>
          </cell>
          <cell r="AF17" t="str">
            <v>NO</v>
          </cell>
          <cell r="AG17">
            <v>0</v>
          </cell>
          <cell r="AH17">
            <v>0</v>
          </cell>
          <cell r="AI17">
            <v>0</v>
          </cell>
          <cell r="AJ17"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AK17" t="str">
            <v>SITUACIONAL</v>
          </cell>
          <cell r="AL17">
            <v>19670000</v>
          </cell>
          <cell r="AM17">
            <v>19670000</v>
          </cell>
          <cell r="AN17">
            <v>0</v>
          </cell>
          <cell r="AO17" t="str">
            <v>ELEGIBLE</v>
          </cell>
          <cell r="AP17">
            <v>0</v>
          </cell>
          <cell r="AQ17">
            <v>0</v>
          </cell>
          <cell r="AR17">
            <v>19670000</v>
          </cell>
          <cell r="AS17">
            <v>0</v>
          </cell>
          <cell r="AT17">
            <v>19670000</v>
          </cell>
          <cell r="AU17" t="str">
            <v>NO ADJUDICADO</v>
          </cell>
          <cell r="AV17">
            <v>0</v>
          </cell>
          <cell r="AW17" t="str">
            <v>Tamarugal</v>
          </cell>
          <cell r="AX17" t="str">
            <v/>
          </cell>
        </row>
        <row r="18">
          <cell r="E18" t="str">
            <v>65.057.194-0</v>
          </cell>
          <cell r="F18" t="str">
            <v>CON ALARMAS COMUNITARIAS PROTEGEMOS A NUESTROS VECINOS</v>
          </cell>
          <cell r="G18" t="str">
            <v>COMITE DE ARBITROS DE IQUIQUE</v>
          </cell>
          <cell r="H18" t="str">
            <v>DIRECTIVA VIGENTE</v>
          </cell>
          <cell r="I18" t="str">
            <v>OK</v>
          </cell>
          <cell r="J18" t="str">
            <v>OK</v>
          </cell>
          <cell r="K18" t="str">
            <v>Iquique</v>
          </cell>
          <cell r="L18" t="str">
            <v>Eduardo Davila Palape</v>
          </cell>
          <cell r="M18" t="str">
            <v>EDUARDO DAVILA PALAPE</v>
          </cell>
          <cell r="N18">
            <v>0</v>
          </cell>
          <cell r="O18" t="str">
            <v>NUEVO</v>
          </cell>
          <cell r="P18" t="str">
            <v>SITUACIONAL</v>
          </cell>
          <cell r="Q18" t="str">
            <v>ALARMAS</v>
          </cell>
          <cell r="R18">
            <v>0</v>
          </cell>
          <cell r="S18" t="str">
            <v>REDUCIR LAS OPORTUNIDADES DE COMETER DELITO</v>
          </cell>
          <cell r="T18">
            <v>0</v>
          </cell>
          <cell r="U18">
            <v>0</v>
          </cell>
          <cell r="V18" t="str">
            <v>SIN ADJUDICACIONES EN SEGURIDAD</v>
          </cell>
          <cell r="W18" t="str">
            <v/>
          </cell>
          <cell r="X18" t="str">
            <v/>
          </cell>
          <cell r="Y18" t="str">
            <v/>
          </cell>
          <cell r="Z18">
            <v>0</v>
          </cell>
          <cell r="AA18">
            <v>0</v>
          </cell>
          <cell r="AB18">
            <v>0</v>
          </cell>
          <cell r="AC18" t="str">
            <v>NIKH DEPORTES</v>
          </cell>
          <cell r="AD18" t="str">
            <v>KATHERINE CEBALLOS PEDREROS</v>
          </cell>
          <cell r="AE18">
            <v>7200000</v>
          </cell>
          <cell r="AF18" t="str">
            <v>SI</v>
          </cell>
          <cell r="AG18">
            <v>0</v>
          </cell>
          <cell r="AH18">
            <v>0</v>
          </cell>
          <cell r="AI18">
            <v>0</v>
          </cell>
          <cell r="AJ18">
            <v>0</v>
          </cell>
          <cell r="AK18">
            <v>0</v>
          </cell>
          <cell r="AL18">
            <v>0</v>
          </cell>
          <cell r="AM18">
            <v>0</v>
          </cell>
          <cell r="AN18">
            <v>0</v>
          </cell>
          <cell r="AO18" t="str">
            <v>INADMISIBLE</v>
          </cell>
          <cell r="AP18">
            <v>0</v>
          </cell>
          <cell r="AQ18">
            <v>0</v>
          </cell>
          <cell r="AR18">
            <v>0</v>
          </cell>
          <cell r="AS18">
            <v>0</v>
          </cell>
          <cell r="AT18">
            <v>0</v>
          </cell>
          <cell r="AU18">
            <v>0</v>
          </cell>
          <cell r="AV18">
            <v>0</v>
          </cell>
          <cell r="AW18">
            <v>0</v>
          </cell>
          <cell r="AX18" t="str">
            <v/>
          </cell>
        </row>
        <row r="19">
          <cell r="E19" t="str">
            <v>65.036.809-6</v>
          </cell>
          <cell r="F19" t="str">
            <v>SISTEMA DE ENERGÍA FOTOVOLTAICA PARA MEJORAR LA SEGURIDAD Y CALIDAD DE VIDA DEL PUEBLO DE HUASQUIÑA</v>
          </cell>
          <cell r="G19" t="str">
            <v>COMUNIDAD INDÍGENA AYMARA DE HUASQUIÑA</v>
          </cell>
          <cell r="H19" t="str">
            <v>DIRECTIVA VIGENTE</v>
          </cell>
          <cell r="I19" t="str">
            <v>OK</v>
          </cell>
          <cell r="J19" t="str">
            <v>OK</v>
          </cell>
          <cell r="K19" t="str">
            <v>Tamarugal</v>
          </cell>
          <cell r="L19" t="str">
            <v>CRUZ MERCEDES VIZCARRA PEREZ</v>
          </cell>
          <cell r="M19" t="str">
            <v>CRUZ MERCEDES VISCARRA PEREZ</v>
          </cell>
          <cell r="N19">
            <v>0</v>
          </cell>
          <cell r="O19" t="str">
            <v>NUEVO</v>
          </cell>
          <cell r="P19" t="str">
            <v>SITUACIONAL</v>
          </cell>
          <cell r="Q19" t="str">
            <v>ILUMINACIÓN</v>
          </cell>
          <cell r="R19">
            <v>0</v>
          </cell>
          <cell r="S19" t="str">
            <v>INSTALACION DE LUMINARIAS FOTOVOLTAICAS SOLARES EN EL PUEBLO DE HUASQUIÑA</v>
          </cell>
          <cell r="T19" t="str">
            <v>22 PANELES FOTOVOLTAICOS, 12 BATERIAS GEL 200A, 3 CONTROLADORES, 1 INVERSOR 600W 48V, BREAKER 60A</v>
          </cell>
          <cell r="U19">
            <v>0</v>
          </cell>
          <cell r="V19" t="str">
            <v>SIN ADJUDICACIONES EN SEGURIDAD</v>
          </cell>
          <cell r="W19" t="str">
            <v/>
          </cell>
          <cell r="X19" t="str">
            <v/>
          </cell>
          <cell r="Y19" t="str">
            <v/>
          </cell>
          <cell r="Z19">
            <v>0</v>
          </cell>
          <cell r="AA19" t="str">
            <v>NO REGISTRA PROYECTO ANTERIOR</v>
          </cell>
          <cell r="AB19">
            <v>0</v>
          </cell>
          <cell r="AC19" t="str">
            <v>SEC PROYECT</v>
          </cell>
          <cell r="AD19" t="str">
            <v>FRANCISCO BARREDA PANIAGUA</v>
          </cell>
          <cell r="AE19">
            <v>18931710</v>
          </cell>
          <cell r="AF19" t="str">
            <v>SI</v>
          </cell>
          <cell r="AG19">
            <v>0</v>
          </cell>
          <cell r="AH19">
            <v>0</v>
          </cell>
          <cell r="AI19">
            <v>0</v>
          </cell>
          <cell r="AJ19" t="str">
            <v xml:space="preserve">1. EMPRESA TAMBIEN APARECE EN PROYECTO N°68
2. DE ADJUDICAR DEBE INGRESAR CALCULO LUMINICO.
</v>
          </cell>
          <cell r="AK19" t="str">
            <v>SITUACIONAL</v>
          </cell>
          <cell r="AL19">
            <v>18930000</v>
          </cell>
          <cell r="AM19">
            <v>18930000</v>
          </cell>
          <cell r="AN19">
            <v>0</v>
          </cell>
          <cell r="AO19" t="str">
            <v>ELEGIBLE</v>
          </cell>
          <cell r="AP19">
            <v>0</v>
          </cell>
          <cell r="AQ19">
            <v>0</v>
          </cell>
          <cell r="AR19">
            <v>18930000</v>
          </cell>
          <cell r="AS19">
            <v>10000000</v>
          </cell>
          <cell r="AT19">
            <v>18930000</v>
          </cell>
          <cell r="AU19" t="str">
            <v>ADJUDICADO</v>
          </cell>
          <cell r="AV19">
            <v>0</v>
          </cell>
          <cell r="AW19" t="str">
            <v>Tamarugal</v>
          </cell>
          <cell r="AX19">
            <v>10000000</v>
          </cell>
        </row>
        <row r="20">
          <cell r="E20" t="str">
            <v>71.075.000-9</v>
          </cell>
          <cell r="F20" t="str">
            <v>ILUMINACIÓN LIMPIA Y RENOVABLE PARA PERIMETRO, CLUB DEPORTIVO TENIS CHILE - UNIDAD VECINAL N°37</v>
          </cell>
          <cell r="G20" t="str">
            <v>CLUB DEPORTIVO TENIS CHILE</v>
          </cell>
          <cell r="H20" t="str">
            <v>DIRECTIVA VIGENTE</v>
          </cell>
          <cell r="I20" t="str">
            <v>OK</v>
          </cell>
          <cell r="J20" t="str">
            <v>OK</v>
          </cell>
          <cell r="K20" t="str">
            <v>Iquique</v>
          </cell>
          <cell r="L20" t="str">
            <v>PATRICIO FUENZALIDA VILCA</v>
          </cell>
          <cell r="M20" t="str">
            <v>JUAN CARLOS ROBLES FUENTES</v>
          </cell>
          <cell r="N20">
            <v>0</v>
          </cell>
          <cell r="O20" t="str">
            <v>NUEVO</v>
          </cell>
          <cell r="P20" t="str">
            <v>SITUACIONAL</v>
          </cell>
          <cell r="Q20" t="str">
            <v>ILUMINACIÓN</v>
          </cell>
          <cell r="R20">
            <v>0</v>
          </cell>
          <cell r="S20" t="str">
            <v>DOTAR DE ILUMINACION SOLAR FOTOVOLTAICA EL AREA DE INGRESO Y AREAS LATERALES DEL RECINTO DEL CLUB DEPORTIVO TENIS CHILE</v>
          </cell>
          <cell r="T20">
            <v>0</v>
          </cell>
          <cell r="U20">
            <v>0</v>
          </cell>
          <cell r="V20" t="str">
            <v>SIN ADJUDICACIONES EN SEGURIDAD</v>
          </cell>
          <cell r="W20" t="str">
            <v/>
          </cell>
          <cell r="X20" t="str">
            <v/>
          </cell>
          <cell r="Y20" t="str">
            <v/>
          </cell>
          <cell r="Z20">
            <v>0</v>
          </cell>
          <cell r="AA20">
            <v>0</v>
          </cell>
          <cell r="AB20">
            <v>0</v>
          </cell>
          <cell r="AC20" t="str">
            <v>VALVEL</v>
          </cell>
          <cell r="AD20" t="str">
            <v>HERNAN CORROTEA OLIVARES</v>
          </cell>
          <cell r="AE20">
            <v>19000000</v>
          </cell>
          <cell r="AF20" t="str">
            <v>SI</v>
          </cell>
          <cell r="AG20">
            <v>0</v>
          </cell>
          <cell r="AH20">
            <v>0</v>
          </cell>
          <cell r="AI20">
            <v>0</v>
          </cell>
          <cell r="AJ20"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AK20" t="str">
            <v>SITUACIONAL</v>
          </cell>
          <cell r="AL20">
            <v>19071400</v>
          </cell>
          <cell r="AM20">
            <v>0</v>
          </cell>
          <cell r="AN20">
            <v>19071400</v>
          </cell>
          <cell r="AO20" t="str">
            <v>NO ELEGIBLE</v>
          </cell>
          <cell r="AP20">
            <v>0</v>
          </cell>
          <cell r="AQ20">
            <v>0</v>
          </cell>
          <cell r="AR20">
            <v>0</v>
          </cell>
          <cell r="AS20">
            <v>0</v>
          </cell>
          <cell r="AT20">
            <v>0</v>
          </cell>
          <cell r="AU20">
            <v>0</v>
          </cell>
          <cell r="AV20">
            <v>0</v>
          </cell>
          <cell r="AW20" t="str">
            <v>Iquique</v>
          </cell>
          <cell r="AX20" t="str">
            <v/>
          </cell>
        </row>
        <row r="21">
          <cell r="E21" t="str">
            <v>65.004.408-8</v>
          </cell>
          <cell r="F21" t="str">
            <v>ILUMINADOS Y SEGUROS</v>
          </cell>
          <cell r="G21" t="str">
            <v>JUNTA DE VECINOS 21 DE MAYO Nº17</v>
          </cell>
          <cell r="H21" t="str">
            <v>DIRECTIVA ESTÁ POR VENCER</v>
          </cell>
          <cell r="I21" t="str">
            <v>DIRECTIVA VENCE EL MES  7</v>
          </cell>
          <cell r="J21" t="str">
            <v>OK</v>
          </cell>
          <cell r="K21" t="str">
            <v>Iquique</v>
          </cell>
          <cell r="L21" t="str">
            <v>MIRTHA SILVA GONZALES MERCADO</v>
          </cell>
          <cell r="M21" t="str">
            <v>MIRTHA SILVA GONZALES MERCADO</v>
          </cell>
          <cell r="N21">
            <v>0</v>
          </cell>
          <cell r="O21" t="str">
            <v>NUEVO</v>
          </cell>
          <cell r="P21" t="str">
            <v>SITUACIONAL</v>
          </cell>
          <cell r="Q21" t="str">
            <v>ILUMINACIÓN</v>
          </cell>
          <cell r="R21">
            <v>0</v>
          </cell>
          <cell r="S21" t="str">
            <v>INSTALACION DE LUMINARIAS FOTOVOLTAICAS SOLARES EN EL SECTOR DE LA JUNTA DE VECINOS 21 DE MAYO N°17</v>
          </cell>
          <cell r="T21">
            <v>0</v>
          </cell>
          <cell r="U21">
            <v>0</v>
          </cell>
          <cell r="V21" t="str">
            <v>JUNTA DE VECINOS 21 DE MAYO N°17</v>
          </cell>
          <cell r="W21">
            <v>2014</v>
          </cell>
          <cell r="X21">
            <v>18940433</v>
          </cell>
          <cell r="Y21" t="str">
            <v>ALARMAS</v>
          </cell>
          <cell r="Z21">
            <v>0</v>
          </cell>
          <cell r="AA21">
            <v>0</v>
          </cell>
          <cell r="AB21">
            <v>0</v>
          </cell>
          <cell r="AC21" t="str">
            <v>NORTE SOLAR-LED E.I.R.L.</v>
          </cell>
          <cell r="AD21" t="str">
            <v>PATRICIO TRUJILLO SACCO</v>
          </cell>
          <cell r="AE21">
            <v>19575500</v>
          </cell>
          <cell r="AF21" t="str">
            <v>SI</v>
          </cell>
          <cell r="AG21">
            <v>0</v>
          </cell>
          <cell r="AH21">
            <v>0</v>
          </cell>
          <cell r="AI21">
            <v>0</v>
          </cell>
          <cell r="AJ21"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AK21" t="str">
            <v>SITUACIONAL</v>
          </cell>
          <cell r="AL21">
            <v>19929261</v>
          </cell>
          <cell r="AM21">
            <v>0</v>
          </cell>
          <cell r="AN21">
            <v>19929261</v>
          </cell>
          <cell r="AO21" t="str">
            <v>NO ELEGIBLE</v>
          </cell>
          <cell r="AP21">
            <v>0</v>
          </cell>
          <cell r="AQ21">
            <v>0</v>
          </cell>
          <cell r="AR21">
            <v>0</v>
          </cell>
          <cell r="AS21">
            <v>0</v>
          </cell>
          <cell r="AT21">
            <v>0</v>
          </cell>
          <cell r="AU21">
            <v>0</v>
          </cell>
          <cell r="AV21">
            <v>0</v>
          </cell>
          <cell r="AW21" t="str">
            <v>Iquique</v>
          </cell>
          <cell r="AX21" t="str">
            <v/>
          </cell>
        </row>
        <row r="22">
          <cell r="E22" t="str">
            <v>65.821.720-8</v>
          </cell>
          <cell r="F22" t="str">
            <v>CESFAM AGUIRRE ILUMINADO Y MÁS SEGURO</v>
          </cell>
          <cell r="G22" t="str">
            <v>CONSEJO VECINAL DE SALUD CONSULTORIO CIRUJANO AGUIRRE</v>
          </cell>
          <cell r="H22" t="str">
            <v>DIRECTIVA VIGENTE</v>
          </cell>
          <cell r="I22" t="str">
            <v>OK</v>
          </cell>
          <cell r="J22" t="str">
            <v>OK</v>
          </cell>
          <cell r="K22" t="str">
            <v>Iquique</v>
          </cell>
          <cell r="L22" t="str">
            <v>MARIO MOISES MUÑOZ RISSO</v>
          </cell>
          <cell r="M22" t="str">
            <v>LOREN AROS SANA</v>
          </cell>
          <cell r="N22">
            <v>0</v>
          </cell>
          <cell r="O22" t="str">
            <v>NUEVO</v>
          </cell>
          <cell r="P22" t="str">
            <v>SITUACIONAL</v>
          </cell>
          <cell r="Q22" t="str">
            <v>ILUMINACIÓN</v>
          </cell>
          <cell r="R22">
            <v>0</v>
          </cell>
          <cell r="S22" t="str">
            <v>INSTALACVION DE LUMINARIAS EN EL SECTOR DEL CESFAM CIRUJANO AGUIRRE</v>
          </cell>
          <cell r="T22" t="str">
            <v>10 LUMINARIAS</v>
          </cell>
          <cell r="U22">
            <v>0</v>
          </cell>
          <cell r="V22" t="str">
            <v>SIN ADJUDICACIONES EN SEGURIDAD</v>
          </cell>
          <cell r="W22" t="str">
            <v/>
          </cell>
          <cell r="X22" t="str">
            <v/>
          </cell>
          <cell r="Y22" t="str">
            <v/>
          </cell>
          <cell r="Z22" t="str">
            <v>PROYECTO CERRADO</v>
          </cell>
          <cell r="AA22" t="str">
            <v>AÑO 2014</v>
          </cell>
          <cell r="AB22">
            <v>0</v>
          </cell>
          <cell r="AC22" t="str">
            <v>NORTE SOLAR-LED E.I.R.L.</v>
          </cell>
          <cell r="AD22" t="str">
            <v>PATRICIO TRUJILLO SACCO</v>
          </cell>
          <cell r="AE22">
            <v>19575500</v>
          </cell>
          <cell r="AF22" t="str">
            <v>SI</v>
          </cell>
          <cell r="AG22">
            <v>0</v>
          </cell>
          <cell r="AH22">
            <v>0</v>
          </cell>
          <cell r="AI22">
            <v>0</v>
          </cell>
          <cell r="AJ22"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AK22" t="str">
            <v>SITUACIONAL</v>
          </cell>
          <cell r="AL22">
            <v>19929261</v>
          </cell>
          <cell r="AM22">
            <v>19929261</v>
          </cell>
          <cell r="AN22">
            <v>0</v>
          </cell>
          <cell r="AO22" t="str">
            <v>ELEGIBLE</v>
          </cell>
          <cell r="AP22">
            <v>0</v>
          </cell>
          <cell r="AQ22">
            <v>0</v>
          </cell>
          <cell r="AR22">
            <v>19929261</v>
          </cell>
          <cell r="AS22">
            <v>0</v>
          </cell>
          <cell r="AT22">
            <v>19929261</v>
          </cell>
          <cell r="AU22" t="str">
            <v>NO ADJUDICADO</v>
          </cell>
          <cell r="AV22">
            <v>0</v>
          </cell>
          <cell r="AW22" t="str">
            <v>Iquique</v>
          </cell>
          <cell r="AX22" t="str">
            <v/>
          </cell>
        </row>
        <row r="23">
          <cell r="E23" t="str">
            <v>65.054.768-3</v>
          </cell>
          <cell r="F23" t="str">
            <v>NIÑOS EN CONTENCIÓN</v>
          </cell>
          <cell r="G23" t="str">
            <v>FUNDACION PROPAIS</v>
          </cell>
          <cell r="H23" t="str">
            <v>DIRECTIVA VIGENTE</v>
          </cell>
          <cell r="I23" t="str">
            <v>OK</v>
          </cell>
          <cell r="J23" t="str">
            <v>OK</v>
          </cell>
          <cell r="K23" t="str">
            <v>Iquique</v>
          </cell>
          <cell r="L23" t="str">
            <v>TEOBALDO PATRICIO CUEVAS VILLALOBOS</v>
          </cell>
          <cell r="M23" t="str">
            <v>TEOBALDO PATRICIO CUEVAS VILLALOBOS</v>
          </cell>
          <cell r="N23">
            <v>0</v>
          </cell>
          <cell r="O23" t="str">
            <v>NUEVO</v>
          </cell>
          <cell r="P23" t="str">
            <v>PSICOSOCIAL</v>
          </cell>
          <cell r="Q23">
            <v>0</v>
          </cell>
          <cell r="R23" t="str">
            <v>PREVENCIÓN INFANTOJUVENIL</v>
          </cell>
          <cell r="S23">
            <v>0</v>
          </cell>
          <cell r="T23">
            <v>0</v>
          </cell>
          <cell r="U23">
            <v>0</v>
          </cell>
          <cell r="V23" t="str">
            <v>SIN ADJUDICACIONES EN SEGURIDAD</v>
          </cell>
          <cell r="W23" t="str">
            <v/>
          </cell>
          <cell r="X23" t="str">
            <v/>
          </cell>
          <cell r="Y23" t="str">
            <v/>
          </cell>
          <cell r="Z23">
            <v>0</v>
          </cell>
          <cell r="AA23" t="str">
            <v>NO REGISTRA PROYECTO ANTERIOR</v>
          </cell>
          <cell r="AB23">
            <v>0</v>
          </cell>
          <cell r="AC23">
            <v>0</v>
          </cell>
          <cell r="AD23">
            <v>0</v>
          </cell>
          <cell r="AE23">
            <v>0</v>
          </cell>
          <cell r="AF23">
            <v>0</v>
          </cell>
          <cell r="AG23">
            <v>0</v>
          </cell>
          <cell r="AH23">
            <v>0</v>
          </cell>
          <cell r="AI23">
            <v>0</v>
          </cell>
          <cell r="AJ23"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AK23" t="str">
            <v>PSICOSOCIAL</v>
          </cell>
          <cell r="AL23">
            <v>12000000</v>
          </cell>
          <cell r="AM23">
            <v>8000000</v>
          </cell>
          <cell r="AN23">
            <v>4000000</v>
          </cell>
          <cell r="AO23" t="str">
            <v>ELEGIBLE</v>
          </cell>
          <cell r="AP23">
            <v>0</v>
          </cell>
          <cell r="AQ23">
            <v>0</v>
          </cell>
          <cell r="AR23">
            <v>8000000</v>
          </cell>
          <cell r="AS23">
            <v>0</v>
          </cell>
          <cell r="AT23">
            <v>8000000</v>
          </cell>
          <cell r="AU23" t="str">
            <v>NO ADJUDICADO</v>
          </cell>
          <cell r="AV23">
            <v>0</v>
          </cell>
          <cell r="AW23" t="str">
            <v>Iquique</v>
          </cell>
          <cell r="AX23" t="str">
            <v/>
          </cell>
        </row>
        <row r="24">
          <cell r="E24" t="str">
            <v>65.036.696-4</v>
          </cell>
          <cell r="F24" t="str">
            <v>LUZ EN LA OSCURIDAD</v>
          </cell>
          <cell r="G24" t="str">
            <v>AGRUPACIÓN SOCIAL CULTURAL Y DEPORTIVO ESPERANZA DEL FUTURO ALTO HOSPICIO</v>
          </cell>
          <cell r="H24" t="str">
            <v>DIRECTIVA VIGENTE</v>
          </cell>
          <cell r="I24" t="str">
            <v>OK</v>
          </cell>
          <cell r="J24" t="str">
            <v>OK</v>
          </cell>
          <cell r="K24" t="str">
            <v>Iquique</v>
          </cell>
          <cell r="L24" t="str">
            <v>juana ruth vasquez espinoza</v>
          </cell>
          <cell r="M24" t="str">
            <v xml:space="preserve">JONATHAN RAMOS RIVERA </v>
          </cell>
          <cell r="N24">
            <v>0</v>
          </cell>
          <cell r="O24" t="str">
            <v>NUEVO</v>
          </cell>
          <cell r="P24" t="str">
            <v>SITUACIONAL</v>
          </cell>
          <cell r="Q24" t="str">
            <v>ILUMINACIÓN</v>
          </cell>
          <cell r="R24">
            <v>0</v>
          </cell>
          <cell r="S24" t="str">
            <v xml:space="preserve">PROVEER DE ILUMINACIÓN FOTOVOLTAICA A LOS VECINOS PARA DAR SEGURIDAD </v>
          </cell>
          <cell r="T24">
            <v>0</v>
          </cell>
          <cell r="U24">
            <v>0</v>
          </cell>
          <cell r="V24" t="str">
            <v>SIN ADJUDICACIONES EN SEGURIDAD</v>
          </cell>
          <cell r="W24" t="str">
            <v/>
          </cell>
          <cell r="X24" t="str">
            <v/>
          </cell>
          <cell r="Y24" t="str">
            <v/>
          </cell>
          <cell r="Z24">
            <v>0</v>
          </cell>
          <cell r="AA24">
            <v>0</v>
          </cell>
          <cell r="AB24">
            <v>0</v>
          </cell>
          <cell r="AC24" t="str">
            <v>TRANSUR</v>
          </cell>
          <cell r="AD24" t="str">
            <v>RODRIGO SANHUEZA VALVERDE</v>
          </cell>
          <cell r="AE24">
            <v>19873000</v>
          </cell>
          <cell r="AF24">
            <v>0</v>
          </cell>
          <cell r="AG24">
            <v>0</v>
          </cell>
          <cell r="AH24">
            <v>0</v>
          </cell>
          <cell r="AI24">
            <v>0</v>
          </cell>
          <cell r="AJ24">
            <v>0</v>
          </cell>
          <cell r="AK24">
            <v>0</v>
          </cell>
          <cell r="AL24">
            <v>0</v>
          </cell>
          <cell r="AM24">
            <v>0</v>
          </cell>
          <cell r="AN24">
            <v>0</v>
          </cell>
          <cell r="AO24" t="str">
            <v>INADMISIBLE</v>
          </cell>
          <cell r="AP24">
            <v>0</v>
          </cell>
          <cell r="AQ24">
            <v>0</v>
          </cell>
          <cell r="AR24">
            <v>0</v>
          </cell>
          <cell r="AS24">
            <v>0</v>
          </cell>
          <cell r="AT24">
            <v>0</v>
          </cell>
          <cell r="AU24">
            <v>0</v>
          </cell>
          <cell r="AV24">
            <v>0</v>
          </cell>
          <cell r="AW24">
            <v>0</v>
          </cell>
          <cell r="AX24" t="str">
            <v/>
          </cell>
        </row>
        <row r="25">
          <cell r="E25" t="str">
            <v>65.291.360-1</v>
          </cell>
          <cell r="F25" t="str">
            <v>PROTEGIENDO NUESTRO SECTOR</v>
          </cell>
          <cell r="G25" t="str">
            <v>JUNTA DE VECINOS 12 DE OCTUBRE</v>
          </cell>
          <cell r="H25" t="str">
            <v>DIRECTIVA VIGENTE</v>
          </cell>
          <cell r="I25" t="str">
            <v>OK</v>
          </cell>
          <cell r="J25" t="str">
            <v>OK</v>
          </cell>
          <cell r="K25" t="str">
            <v>Iquique</v>
          </cell>
          <cell r="L25" t="str">
            <v>juana ruth vasquez espinoza</v>
          </cell>
          <cell r="M25" t="str">
            <v>JONATHAN RAMOS RIVERA</v>
          </cell>
          <cell r="N25">
            <v>0</v>
          </cell>
          <cell r="O25" t="str">
            <v>NUEVO</v>
          </cell>
          <cell r="P25" t="str">
            <v>SITUACIONAL</v>
          </cell>
          <cell r="Q25" t="str">
            <v>CAMARAS</v>
          </cell>
          <cell r="R25">
            <v>0</v>
          </cell>
          <cell r="S25">
            <v>0</v>
          </cell>
          <cell r="T25">
            <v>0</v>
          </cell>
          <cell r="U25">
            <v>0</v>
          </cell>
          <cell r="V25" t="str">
            <v>SIN ADJUDICACIONES EN SEGURIDAD</v>
          </cell>
          <cell r="W25" t="str">
            <v/>
          </cell>
          <cell r="X25" t="str">
            <v/>
          </cell>
          <cell r="Y25" t="str">
            <v/>
          </cell>
          <cell r="Z25">
            <v>0</v>
          </cell>
          <cell r="AA25">
            <v>0</v>
          </cell>
          <cell r="AB25">
            <v>0</v>
          </cell>
          <cell r="AC25" t="str">
            <v>MEGAFACTORY</v>
          </cell>
          <cell r="AD25" t="str">
            <v>NO REGISTRA</v>
          </cell>
          <cell r="AE25">
            <v>3987161</v>
          </cell>
          <cell r="AF25" t="str">
            <v>SI</v>
          </cell>
          <cell r="AG25" t="str">
            <v>INCOMPLETO</v>
          </cell>
          <cell r="AH25">
            <v>0</v>
          </cell>
          <cell r="AI25">
            <v>0</v>
          </cell>
          <cell r="AJ25"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AK25" t="str">
            <v>SITUACIONAL</v>
          </cell>
          <cell r="AL25">
            <v>8000000</v>
          </cell>
          <cell r="AM25">
            <v>0</v>
          </cell>
          <cell r="AN25">
            <v>8000000</v>
          </cell>
          <cell r="AO25" t="str">
            <v>NO ELEGIBLE</v>
          </cell>
          <cell r="AP25">
            <v>0</v>
          </cell>
          <cell r="AQ25">
            <v>0</v>
          </cell>
          <cell r="AR25">
            <v>0</v>
          </cell>
          <cell r="AS25">
            <v>0</v>
          </cell>
          <cell r="AT25">
            <v>0</v>
          </cell>
          <cell r="AU25">
            <v>0</v>
          </cell>
          <cell r="AV25">
            <v>0</v>
          </cell>
          <cell r="AW25" t="str">
            <v>Iquique</v>
          </cell>
          <cell r="AX25" t="str">
            <v/>
          </cell>
        </row>
        <row r="26">
          <cell r="E26" t="str">
            <v>65.295.920-2</v>
          </cell>
          <cell r="F26" t="str">
            <v>IQUIQUE SUR, UN GOLPE A LA DELINCUENCIA</v>
          </cell>
          <cell r="G26" t="str">
            <v>JUNTA DE VECINOS IQUIQUE SUR</v>
          </cell>
          <cell r="H26" t="str">
            <v>DIRECTIVA ESTÁ POR VENCER</v>
          </cell>
          <cell r="I26" t="str">
            <v>DIRECTIVA VENCE EL MES  3</v>
          </cell>
          <cell r="J26" t="str">
            <v>OK</v>
          </cell>
          <cell r="K26" t="str">
            <v>Iquique</v>
          </cell>
          <cell r="L26" t="str">
            <v>ELIZABETH ANTONIA PEREZ ESPINOZA</v>
          </cell>
          <cell r="M26" t="str">
            <v>ELIZABETH PEREZ ESPINOZA</v>
          </cell>
          <cell r="N26">
            <v>0</v>
          </cell>
          <cell r="O26" t="str">
            <v>NUEVO</v>
          </cell>
          <cell r="P26" t="str">
            <v>SITUACIONAL</v>
          </cell>
          <cell r="Q26" t="str">
            <v>ALARMAS</v>
          </cell>
          <cell r="R26">
            <v>0</v>
          </cell>
          <cell r="S26" t="str">
            <v>INSTALACIÓN DE ALARMAS COMUNITARIAS  Y CAPACITACIÓN EN SU USO.</v>
          </cell>
          <cell r="T26">
            <v>0</v>
          </cell>
          <cell r="U26">
            <v>0</v>
          </cell>
          <cell r="V26" t="str">
            <v>SIN ADJUDICACIONES EN SEGURIDAD</v>
          </cell>
          <cell r="W26" t="str">
            <v/>
          </cell>
          <cell r="X26" t="str">
            <v/>
          </cell>
          <cell r="Y26" t="str">
            <v/>
          </cell>
          <cell r="Z26">
            <v>0</v>
          </cell>
          <cell r="AA26">
            <v>0</v>
          </cell>
          <cell r="AB26">
            <v>0</v>
          </cell>
          <cell r="AC26" t="str">
            <v>AUTOMATA</v>
          </cell>
          <cell r="AD26" t="str">
            <v>RONALD VELOSO VERGARA</v>
          </cell>
          <cell r="AE26">
            <v>7900000</v>
          </cell>
          <cell r="AF26" t="str">
            <v>SI</v>
          </cell>
          <cell r="AG26">
            <v>0</v>
          </cell>
          <cell r="AH26">
            <v>0</v>
          </cell>
          <cell r="AI26">
            <v>0</v>
          </cell>
          <cell r="AJ26">
            <v>0</v>
          </cell>
          <cell r="AK26">
            <v>0</v>
          </cell>
          <cell r="AL26">
            <v>0</v>
          </cell>
          <cell r="AM26">
            <v>0</v>
          </cell>
          <cell r="AN26">
            <v>0</v>
          </cell>
          <cell r="AO26" t="str">
            <v>INADMISIBLE</v>
          </cell>
          <cell r="AP26">
            <v>0</v>
          </cell>
          <cell r="AQ26">
            <v>0</v>
          </cell>
          <cell r="AR26">
            <v>0</v>
          </cell>
          <cell r="AS26">
            <v>0</v>
          </cell>
          <cell r="AT26">
            <v>0</v>
          </cell>
          <cell r="AU26">
            <v>0</v>
          </cell>
          <cell r="AV26">
            <v>0</v>
          </cell>
          <cell r="AW26">
            <v>0</v>
          </cell>
          <cell r="AX26" t="str">
            <v/>
          </cell>
        </row>
        <row r="27">
          <cell r="E27" t="str">
            <v>65.463.200-6</v>
          </cell>
          <cell r="F27" t="str">
            <v>SEGUROS CON ALARMAS COMUNITARIAS PARA HUANTAJAYA 1</v>
          </cell>
          <cell r="G27" t="str">
            <v>JUNTA VECINAL HUANTAJAYA I</v>
          </cell>
          <cell r="H27" t="str">
            <v>DIRECTIVA ESTÁ POR VENCER</v>
          </cell>
          <cell r="I27" t="str">
            <v>DIRECTIVA VENCE EL MES  12</v>
          </cell>
          <cell r="J27" t="str">
            <v>OK</v>
          </cell>
          <cell r="K27" t="str">
            <v>Iquique</v>
          </cell>
          <cell r="L27" t="str">
            <v>NANCY DEL CARMEN BRAVO MENA</v>
          </cell>
          <cell r="M27" t="str">
            <v>NANCY BRAVO MENA</v>
          </cell>
          <cell r="N27">
            <v>0</v>
          </cell>
          <cell r="O27" t="str">
            <v>NUEVO</v>
          </cell>
          <cell r="P27" t="str">
            <v>SITUACIONAL</v>
          </cell>
          <cell r="Q27" t="str">
            <v>ALARMAS</v>
          </cell>
          <cell r="R27">
            <v>0</v>
          </cell>
          <cell r="S27" t="str">
            <v>MINIMIZAR LOS FACTORES DE RIESGOS Y AUMENTAR LA PERCEPCIÓN DE SEGURIDAD.</v>
          </cell>
          <cell r="T27">
            <v>0</v>
          </cell>
          <cell r="U27">
            <v>0</v>
          </cell>
          <cell r="V27" t="str">
            <v>SIN ADJUDICACIONES EN SEGURIDAD</v>
          </cell>
          <cell r="W27" t="str">
            <v/>
          </cell>
          <cell r="X27" t="str">
            <v/>
          </cell>
          <cell r="Y27" t="str">
            <v/>
          </cell>
          <cell r="Z27">
            <v>0</v>
          </cell>
          <cell r="AA27">
            <v>0</v>
          </cell>
          <cell r="AB27">
            <v>0</v>
          </cell>
          <cell r="AC27" t="str">
            <v>AUTOMATA</v>
          </cell>
          <cell r="AD27" t="str">
            <v>RONALD VELOSO VERGARA</v>
          </cell>
          <cell r="AE27">
            <v>7900000</v>
          </cell>
          <cell r="AF27" t="str">
            <v>SI</v>
          </cell>
          <cell r="AG27">
            <v>0</v>
          </cell>
          <cell r="AH27">
            <v>0</v>
          </cell>
          <cell r="AI27">
            <v>0</v>
          </cell>
          <cell r="AJ27">
            <v>0</v>
          </cell>
          <cell r="AK27">
            <v>0</v>
          </cell>
          <cell r="AL27">
            <v>0</v>
          </cell>
          <cell r="AM27">
            <v>0</v>
          </cell>
          <cell r="AN27">
            <v>0</v>
          </cell>
          <cell r="AO27" t="str">
            <v>INADMISIBLE</v>
          </cell>
          <cell r="AP27">
            <v>0</v>
          </cell>
          <cell r="AQ27">
            <v>0</v>
          </cell>
          <cell r="AR27">
            <v>0</v>
          </cell>
          <cell r="AS27">
            <v>0</v>
          </cell>
          <cell r="AT27">
            <v>0</v>
          </cell>
          <cell r="AU27">
            <v>0</v>
          </cell>
          <cell r="AV27">
            <v>0</v>
          </cell>
          <cell r="AW27">
            <v>0</v>
          </cell>
          <cell r="AX27" t="str">
            <v/>
          </cell>
        </row>
        <row r="28">
          <cell r="E28" t="str">
            <v>65.946.620-1</v>
          </cell>
          <cell r="F28" t="str">
            <v>DUNAS 1 CON ALARMAS COMUNITARIAS</v>
          </cell>
          <cell r="G28" t="str">
            <v>JUNTA DE VECINOS DUNAS 1</v>
          </cell>
          <cell r="H28" t="str">
            <v>DIRECTIVA ESTÁ POR VENCER</v>
          </cell>
          <cell r="I28" t="str">
            <v>DIRECTIVA VENCE EL MES  9</v>
          </cell>
          <cell r="J28" t="str">
            <v>OK</v>
          </cell>
          <cell r="K28" t="str">
            <v>Iquique</v>
          </cell>
          <cell r="L28" t="str">
            <v>AMERICA CHAVEZ ARAVENA</v>
          </cell>
          <cell r="M28" t="str">
            <v xml:space="preserve">AMERICA CHAVEZ ARAVENA </v>
          </cell>
          <cell r="N28">
            <v>0</v>
          </cell>
          <cell r="O28" t="str">
            <v>NUEVO</v>
          </cell>
          <cell r="P28" t="str">
            <v>SITUACIONAL</v>
          </cell>
          <cell r="Q28" t="str">
            <v>ALARMAS</v>
          </cell>
          <cell r="R28">
            <v>0</v>
          </cell>
          <cell r="S28" t="str">
            <v>COORDINACIÓN DE LOS VECINOS ANTE FOCO DELICTUAL</v>
          </cell>
          <cell r="T28">
            <v>0</v>
          </cell>
          <cell r="U28">
            <v>0</v>
          </cell>
          <cell r="V28" t="str">
            <v xml:space="preserve">UNIDOS Y ORGANIZADOS CON ALARMAS COMUNITARIAS </v>
          </cell>
          <cell r="W28">
            <v>2015</v>
          </cell>
          <cell r="X28">
            <v>7769300</v>
          </cell>
          <cell r="Y28" t="str">
            <v>ALARMAS</v>
          </cell>
          <cell r="Z28">
            <v>0</v>
          </cell>
          <cell r="AA28">
            <v>0</v>
          </cell>
          <cell r="AB28">
            <v>0</v>
          </cell>
          <cell r="AC28" t="str">
            <v>AUTOMATA</v>
          </cell>
          <cell r="AD28" t="str">
            <v>RONALD VELOSO VERGARA</v>
          </cell>
          <cell r="AE28">
            <v>7900000</v>
          </cell>
          <cell r="AF28" t="str">
            <v>SI</v>
          </cell>
          <cell r="AG28">
            <v>0</v>
          </cell>
          <cell r="AH28">
            <v>0</v>
          </cell>
          <cell r="AI28">
            <v>0</v>
          </cell>
          <cell r="AJ28">
            <v>0</v>
          </cell>
          <cell r="AK28">
            <v>0</v>
          </cell>
          <cell r="AL28">
            <v>0</v>
          </cell>
          <cell r="AM28">
            <v>0</v>
          </cell>
          <cell r="AN28">
            <v>0</v>
          </cell>
          <cell r="AO28" t="str">
            <v>INADMISIBLE</v>
          </cell>
          <cell r="AP28">
            <v>0</v>
          </cell>
          <cell r="AQ28">
            <v>0</v>
          </cell>
          <cell r="AR28">
            <v>0</v>
          </cell>
          <cell r="AS28">
            <v>0</v>
          </cell>
          <cell r="AT28">
            <v>0</v>
          </cell>
          <cell r="AU28">
            <v>0</v>
          </cell>
          <cell r="AV28">
            <v>0</v>
          </cell>
          <cell r="AW28">
            <v>0</v>
          </cell>
          <cell r="AX28" t="str">
            <v/>
          </cell>
        </row>
        <row r="29">
          <cell r="E29" t="str">
            <v>65.602.840-8</v>
          </cell>
          <cell r="F29" t="str">
            <v>ALARMAS COMUNITARIAS INTELIGENTES PARA SANTA ROSA DE HUARA 1</v>
          </cell>
          <cell r="G29" t="str">
            <v>JUNTA DE VECINOS SANTA ROSA DE HUARA 1</v>
          </cell>
          <cell r="H29" t="str">
            <v>DIRECTIVA ESTÁ POR VENCER</v>
          </cell>
          <cell r="I29" t="str">
            <v>DIRECTIVA VENCE EL MES  5</v>
          </cell>
          <cell r="J29" t="str">
            <v>OK</v>
          </cell>
          <cell r="K29" t="str">
            <v>Iquique</v>
          </cell>
          <cell r="L29" t="str">
            <v>NURY DEL CARMEN HUERTA COLQUE</v>
          </cell>
          <cell r="M29" t="str">
            <v>NURY HUERTA COLQUE</v>
          </cell>
          <cell r="N29">
            <v>0</v>
          </cell>
          <cell r="O29" t="str">
            <v>NUEVO</v>
          </cell>
          <cell r="P29" t="str">
            <v>SITUACIONAL</v>
          </cell>
          <cell r="Q29" t="str">
            <v>ALARMAS</v>
          </cell>
          <cell r="R29">
            <v>0</v>
          </cell>
          <cell r="S29" t="str">
            <v xml:space="preserve">HERRAMIENTA QUE SIRVE PARA LA SEGURIDAD E INTERACCIÓN ENTRE LOS VECINOS </v>
          </cell>
          <cell r="T29">
            <v>0</v>
          </cell>
          <cell r="U29">
            <v>0</v>
          </cell>
          <cell r="V29" t="str">
            <v>SIN ADJUDICACIONES EN SEGURIDAD</v>
          </cell>
          <cell r="W29" t="str">
            <v/>
          </cell>
          <cell r="X29" t="str">
            <v/>
          </cell>
          <cell r="Y29" t="str">
            <v/>
          </cell>
          <cell r="Z29">
            <v>0</v>
          </cell>
          <cell r="AA29">
            <v>0</v>
          </cell>
          <cell r="AB29">
            <v>0</v>
          </cell>
          <cell r="AC29" t="str">
            <v>AUTOMATA</v>
          </cell>
          <cell r="AD29" t="str">
            <v>RONALD VELOSO VERGARA</v>
          </cell>
          <cell r="AE29">
            <v>7900000</v>
          </cell>
          <cell r="AF29" t="str">
            <v>SI</v>
          </cell>
          <cell r="AG29">
            <v>0</v>
          </cell>
          <cell r="AH29">
            <v>0</v>
          </cell>
          <cell r="AI29">
            <v>0</v>
          </cell>
          <cell r="AJ29">
            <v>0</v>
          </cell>
          <cell r="AK29">
            <v>0</v>
          </cell>
          <cell r="AL29">
            <v>0</v>
          </cell>
          <cell r="AM29">
            <v>0</v>
          </cell>
          <cell r="AN29">
            <v>0</v>
          </cell>
          <cell r="AO29" t="str">
            <v>INADMISIBLE</v>
          </cell>
          <cell r="AP29">
            <v>0</v>
          </cell>
          <cell r="AQ29">
            <v>0</v>
          </cell>
          <cell r="AR29">
            <v>0</v>
          </cell>
          <cell r="AS29">
            <v>0</v>
          </cell>
          <cell r="AT29">
            <v>0</v>
          </cell>
          <cell r="AU29">
            <v>0</v>
          </cell>
          <cell r="AV29">
            <v>0</v>
          </cell>
          <cell r="AW29">
            <v>0</v>
          </cell>
          <cell r="AX29" t="str">
            <v/>
          </cell>
        </row>
        <row r="30">
          <cell r="E30" t="str">
            <v>65.044.558-9</v>
          </cell>
          <cell r="F30" t="str">
            <v>MAS SEGUROS EN ALTOS DEL MAR CON ALARMAS INTELIGENTES</v>
          </cell>
          <cell r="G30" t="str">
            <v>JUNTA DE VECINOS CONJUNTO HABITACIONAL ALTOS DEL MAR I</v>
          </cell>
          <cell r="H30" t="str">
            <v>DIRECTIVA ESTÁ POR VENCER</v>
          </cell>
          <cell r="I30" t="str">
            <v>DIRECTIVA VENCE EL MES  6</v>
          </cell>
          <cell r="J30" t="str">
            <v>OK</v>
          </cell>
          <cell r="K30" t="str">
            <v>Iquique</v>
          </cell>
          <cell r="L30" t="str">
            <v>MARGARITA ANGELICA CLAVERIA MATEY</v>
          </cell>
          <cell r="M30" t="str">
            <v>MARGARITA ANGELICA CLAVERIA MATEY</v>
          </cell>
          <cell r="N30">
            <v>0</v>
          </cell>
          <cell r="O30" t="str">
            <v>NUEVO</v>
          </cell>
          <cell r="P30" t="str">
            <v>SITUACIONAL</v>
          </cell>
          <cell r="Q30" t="str">
            <v>ALARMAS</v>
          </cell>
          <cell r="R30">
            <v>0</v>
          </cell>
          <cell r="S30" t="str">
            <v>MINIMIZAR LOS FACTORES DE RIESGOS Y AUMENTAR LA PERCEPCIÓN DE SEGURIDAD.</v>
          </cell>
          <cell r="T30">
            <v>0</v>
          </cell>
          <cell r="U30">
            <v>0</v>
          </cell>
          <cell r="V30" t="str">
            <v>SIN ADJUDICACIONES EN SEGURIDAD</v>
          </cell>
          <cell r="W30" t="str">
            <v/>
          </cell>
          <cell r="X30" t="str">
            <v/>
          </cell>
          <cell r="Y30" t="str">
            <v/>
          </cell>
          <cell r="Z30">
            <v>0</v>
          </cell>
          <cell r="AA30">
            <v>0</v>
          </cell>
          <cell r="AB30">
            <v>0</v>
          </cell>
          <cell r="AC30" t="str">
            <v>AUTOMATA</v>
          </cell>
          <cell r="AD30" t="str">
            <v>RONALD VELOSO VERGARA</v>
          </cell>
          <cell r="AE30">
            <v>7900000</v>
          </cell>
          <cell r="AF30" t="str">
            <v>SI</v>
          </cell>
          <cell r="AG30">
            <v>0</v>
          </cell>
          <cell r="AH30">
            <v>0</v>
          </cell>
          <cell r="AI30">
            <v>0</v>
          </cell>
          <cell r="AJ30">
            <v>0</v>
          </cell>
          <cell r="AK30">
            <v>0</v>
          </cell>
          <cell r="AL30">
            <v>0</v>
          </cell>
          <cell r="AM30">
            <v>0</v>
          </cell>
          <cell r="AN30">
            <v>0</v>
          </cell>
          <cell r="AO30" t="str">
            <v>INADMISIBLE</v>
          </cell>
          <cell r="AP30">
            <v>0</v>
          </cell>
          <cell r="AQ30">
            <v>0</v>
          </cell>
          <cell r="AR30">
            <v>0</v>
          </cell>
          <cell r="AS30">
            <v>0</v>
          </cell>
          <cell r="AT30">
            <v>0</v>
          </cell>
          <cell r="AU30">
            <v>0</v>
          </cell>
          <cell r="AV30">
            <v>0</v>
          </cell>
          <cell r="AW30">
            <v>0</v>
          </cell>
          <cell r="AX30" t="str">
            <v/>
          </cell>
        </row>
        <row r="31">
          <cell r="E31" t="str">
            <v>65.037.272-7</v>
          </cell>
          <cell r="F31" t="str">
            <v>HAGASE LA LUZ Y LA LUZ SE HIZO</v>
          </cell>
          <cell r="G31" t="str">
            <v>CENTRO SOCIAL CULTURAL EBEN EZER</v>
          </cell>
          <cell r="H31" t="str">
            <v>DIRECTIVA VIGENTE</v>
          </cell>
          <cell r="I31" t="str">
            <v>OK</v>
          </cell>
          <cell r="J31" t="str">
            <v>OK</v>
          </cell>
          <cell r="K31" t="str">
            <v>Iquique</v>
          </cell>
          <cell r="L31" t="str">
            <v>Julio César Gorena Macuer</v>
          </cell>
          <cell r="M31" t="str">
            <v xml:space="preserve">JONATHAN RAMOS RIVERA </v>
          </cell>
          <cell r="N31">
            <v>0</v>
          </cell>
          <cell r="O31" t="str">
            <v>NUEVO</v>
          </cell>
          <cell r="P31" t="str">
            <v>SITUACIONAL</v>
          </cell>
          <cell r="Q31" t="str">
            <v>ILUMINACIÓN</v>
          </cell>
          <cell r="R31">
            <v>0</v>
          </cell>
          <cell r="S31" t="str">
            <v xml:space="preserve">INSTALACIÓN DE 59 LUMINARIAS FOTOVOLTAICAS  PARA DISMINUIR FOCOS DE DELINCUENCIA </v>
          </cell>
          <cell r="T31">
            <v>0</v>
          </cell>
          <cell r="U31">
            <v>0</v>
          </cell>
          <cell r="V31" t="str">
            <v>SIN ADJUDICACIONES EN SEGURIDAD</v>
          </cell>
          <cell r="W31" t="str">
            <v/>
          </cell>
          <cell r="X31" t="str">
            <v/>
          </cell>
          <cell r="Y31" t="str">
            <v/>
          </cell>
          <cell r="Z31">
            <v>0</v>
          </cell>
          <cell r="AA31">
            <v>0</v>
          </cell>
          <cell r="AB31">
            <v>0</v>
          </cell>
          <cell r="AC31" t="str">
            <v>TRANSUR</v>
          </cell>
          <cell r="AD31" t="str">
            <v>RODRIGO SANHUEZA VALVERDE</v>
          </cell>
          <cell r="AE31">
            <v>19873000</v>
          </cell>
          <cell r="AF31">
            <v>0</v>
          </cell>
          <cell r="AG31">
            <v>0</v>
          </cell>
          <cell r="AH31">
            <v>0</v>
          </cell>
          <cell r="AI31">
            <v>0</v>
          </cell>
          <cell r="AJ31">
            <v>0</v>
          </cell>
          <cell r="AK31">
            <v>0</v>
          </cell>
          <cell r="AL31">
            <v>0</v>
          </cell>
          <cell r="AM31">
            <v>0</v>
          </cell>
          <cell r="AN31">
            <v>0</v>
          </cell>
          <cell r="AO31" t="str">
            <v>INADMISIBLE</v>
          </cell>
          <cell r="AP31">
            <v>0</v>
          </cell>
          <cell r="AQ31">
            <v>0</v>
          </cell>
          <cell r="AR31">
            <v>0</v>
          </cell>
          <cell r="AS31">
            <v>0</v>
          </cell>
          <cell r="AT31">
            <v>0</v>
          </cell>
          <cell r="AU31">
            <v>0</v>
          </cell>
          <cell r="AV31">
            <v>0</v>
          </cell>
          <cell r="AW31">
            <v>0</v>
          </cell>
          <cell r="AX31" t="str">
            <v/>
          </cell>
        </row>
        <row r="32">
          <cell r="E32" t="str">
            <v>65.456.110-9</v>
          </cell>
          <cell r="F32" t="str">
            <v>MAGISTERIO ILUMINADA Y SEGURA</v>
          </cell>
          <cell r="G32" t="str">
            <v>JUNTA DE VECINOS VILLA MAGISTERIO N 34</v>
          </cell>
          <cell r="H32" t="str">
            <v>DIRECTIVA VIGENTE</v>
          </cell>
          <cell r="I32" t="str">
            <v>OK</v>
          </cell>
          <cell r="J32" t="str">
            <v>OK</v>
          </cell>
          <cell r="K32" t="str">
            <v>Iquique</v>
          </cell>
          <cell r="L32" t="str">
            <v>Juan Jose Dávila Varas</v>
          </cell>
          <cell r="M32" t="str">
            <v>JUAN JOSE DAVILA VARAS</v>
          </cell>
          <cell r="N32">
            <v>0</v>
          </cell>
          <cell r="O32" t="str">
            <v>NUEVO</v>
          </cell>
          <cell r="P32" t="str">
            <v>SITUACIONAL</v>
          </cell>
          <cell r="Q32" t="str">
            <v>ILUMINACIÓN</v>
          </cell>
          <cell r="R32">
            <v>0</v>
          </cell>
          <cell r="S32" t="str">
            <v>INSTALACION DE UN SISTEMA DE ILUMINACION FOTOVOLTAICO INTEGRADO EN EL SECTOR DE LA JUNTA DE VECINOS VILLA MAGISTERIO N°34</v>
          </cell>
          <cell r="T32">
            <v>0</v>
          </cell>
          <cell r="U32">
            <v>0</v>
          </cell>
          <cell r="V32" t="str">
            <v>JUNTA DE VECINOS VILLA MAGISTERIO N 34</v>
          </cell>
          <cell r="W32">
            <v>2014</v>
          </cell>
          <cell r="X32">
            <v>17060383</v>
          </cell>
          <cell r="Y32" t="str">
            <v>ILUMINACIÓN</v>
          </cell>
          <cell r="Z32">
            <v>0</v>
          </cell>
          <cell r="AA32">
            <v>0</v>
          </cell>
          <cell r="AB32">
            <v>0</v>
          </cell>
          <cell r="AC32" t="str">
            <v>CHINALED</v>
          </cell>
          <cell r="AD32" t="str">
            <v>KAIMIN CHIA VEAS</v>
          </cell>
          <cell r="AE32">
            <v>19964011</v>
          </cell>
          <cell r="AF32" t="str">
            <v>SI</v>
          </cell>
          <cell r="AG32">
            <v>0</v>
          </cell>
          <cell r="AH32">
            <v>0</v>
          </cell>
          <cell r="AI32">
            <v>0</v>
          </cell>
          <cell r="AJ32" t="str">
            <v xml:space="preserve">1. NO PRESENTA CURRICULUMS NI CERTIFICADO QUE JUSTIFIQUEN LAS COMPETENCIAS DEL EQUIPO DE TRABAJO Y LA EMPRESA QUE INSTALARÁ LAS LUMINARIAS. 
2. LA EMPRESA RADICA EN REGIÓN METROPOLITANA.  LAS FOTOS NO JUSTIFICAN LA INICIATIVA. </v>
          </cell>
          <cell r="AK32" t="str">
            <v>SITUACIONAL</v>
          </cell>
          <cell r="AL32">
            <v>19929250</v>
          </cell>
          <cell r="AM32">
            <v>0</v>
          </cell>
          <cell r="AN32">
            <v>19929250</v>
          </cell>
          <cell r="AO32" t="str">
            <v>NO ELEGIBLE</v>
          </cell>
          <cell r="AP32">
            <v>0</v>
          </cell>
          <cell r="AQ32">
            <v>0</v>
          </cell>
          <cell r="AR32">
            <v>0</v>
          </cell>
          <cell r="AS32">
            <v>0</v>
          </cell>
          <cell r="AT32">
            <v>0</v>
          </cell>
          <cell r="AU32">
            <v>0</v>
          </cell>
          <cell r="AV32">
            <v>0</v>
          </cell>
          <cell r="AW32" t="str">
            <v>Iquique</v>
          </cell>
          <cell r="AX32" t="str">
            <v/>
          </cell>
        </row>
        <row r="33">
          <cell r="E33" t="str">
            <v>65.023.253-4</v>
          </cell>
          <cell r="F33" t="str">
            <v>ALUMBRANDO CHAPIRE</v>
          </cell>
          <cell r="G33" t="str">
            <v>JUNTA VECINAL NUMERO 20 CHUSMIZA</v>
          </cell>
          <cell r="H33" t="str">
            <v>DIRECTIVA ESTÁ POR VENCER</v>
          </cell>
          <cell r="I33" t="str">
            <v>DIRECTIVA VENCE EL MES  9</v>
          </cell>
          <cell r="J33" t="str">
            <v>OK</v>
          </cell>
          <cell r="K33" t="str">
            <v>Tamarugal</v>
          </cell>
          <cell r="L33" t="str">
            <v>RUBEN JUAN MOSCOSO MAMANI</v>
          </cell>
          <cell r="M33" t="str">
            <v>RUBEN DONOSO MAMANI</v>
          </cell>
          <cell r="N33">
            <v>0</v>
          </cell>
          <cell r="O33" t="str">
            <v>NUEVO</v>
          </cell>
          <cell r="P33" t="str">
            <v>SITUACIONAL</v>
          </cell>
          <cell r="Q33" t="str">
            <v>ILUMINACIÓN</v>
          </cell>
          <cell r="R33">
            <v>0</v>
          </cell>
          <cell r="S33" t="str">
            <v>INSTALACION DE POSTES FOTOVOLTAICOS SOLARES EN EL PUEBLO DE CHUSMIZA</v>
          </cell>
          <cell r="T33" t="str">
            <v>9 LUMINARIAS</v>
          </cell>
          <cell r="U33">
            <v>0</v>
          </cell>
          <cell r="V33" t="str">
            <v xml:space="preserve">ALUMBRANDO MI MARKA </v>
          </cell>
          <cell r="W33">
            <v>2015</v>
          </cell>
          <cell r="X33">
            <v>14868250</v>
          </cell>
          <cell r="Y33" t="str">
            <v>ILUMINACIÓN</v>
          </cell>
          <cell r="Z33">
            <v>0</v>
          </cell>
          <cell r="AA33" t="str">
            <v>NO REGISTRA PROYECTO ANTERIOR</v>
          </cell>
          <cell r="AB33">
            <v>0</v>
          </cell>
          <cell r="AC33" t="str">
            <v>NORTE SOLAR LTDA</v>
          </cell>
          <cell r="AD33" t="str">
            <v>PATRICIO TRUJILLO SACCO</v>
          </cell>
          <cell r="AE33">
            <v>19575500</v>
          </cell>
          <cell r="AF33" t="str">
            <v>SI</v>
          </cell>
          <cell r="AG33">
            <v>0</v>
          </cell>
          <cell r="AH33">
            <v>0</v>
          </cell>
          <cell r="AI33">
            <v>0</v>
          </cell>
          <cell r="AJ3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AK33" t="str">
            <v>SITUACIONAL</v>
          </cell>
          <cell r="AL33">
            <v>19929256</v>
          </cell>
          <cell r="AM33">
            <v>19929256</v>
          </cell>
          <cell r="AN33">
            <v>0</v>
          </cell>
          <cell r="AO33" t="str">
            <v>ELEGIBLE</v>
          </cell>
          <cell r="AP33">
            <v>0</v>
          </cell>
          <cell r="AQ33">
            <v>0</v>
          </cell>
          <cell r="AR33">
            <v>19929256</v>
          </cell>
          <cell r="AS33">
            <v>10000000</v>
          </cell>
          <cell r="AT33">
            <v>19929256</v>
          </cell>
          <cell r="AU33" t="str">
            <v>ADJUDICADO</v>
          </cell>
          <cell r="AV33">
            <v>0</v>
          </cell>
          <cell r="AW33" t="str">
            <v>Tamarugal</v>
          </cell>
          <cell r="AX33">
            <v>10000000</v>
          </cell>
        </row>
        <row r="34">
          <cell r="E34" t="str">
            <v>71.106.500-8</v>
          </cell>
          <cell r="F34" t="str">
            <v>PROYECTO DE CONTINUIDAD IMPLEMENTACIÓN VIGILANCIA CALETA GUARDIAMARINAS CIURCUITO CERRADO DE TELEVISIÓN</v>
          </cell>
          <cell r="G34" t="str">
            <v>SINDICATO TRABAJADORES INDEPENDIENTES PESCADORES DEL MORRO</v>
          </cell>
          <cell r="H34" t="str">
            <v>DIRECTIVA VIGENTE</v>
          </cell>
          <cell r="I34" t="str">
            <v>OK</v>
          </cell>
          <cell r="J34" t="str">
            <v>OK</v>
          </cell>
          <cell r="K34" t="str">
            <v>Iquique</v>
          </cell>
          <cell r="L34" t="str">
            <v>Juan Antonio Demetri Araya</v>
          </cell>
          <cell r="M34" t="str">
            <v xml:space="preserve">JUAN ANTONIO DEMETRI ARAYA </v>
          </cell>
          <cell r="N34">
            <v>0</v>
          </cell>
          <cell r="O34" t="str">
            <v>NUEVO</v>
          </cell>
          <cell r="P34" t="str">
            <v>SITUACIONAL</v>
          </cell>
          <cell r="Q34" t="str">
            <v>CAMARAS</v>
          </cell>
          <cell r="R34">
            <v>0</v>
          </cell>
          <cell r="S34" t="str">
            <v xml:space="preserve">RECUPERAR EL SECTOR CALETA RIQUELME PARA USO PESQUERO Y DISMINUIR LA PROBABILIDAD DE DELITOS </v>
          </cell>
          <cell r="T34">
            <v>0</v>
          </cell>
          <cell r="U34">
            <v>0</v>
          </cell>
          <cell r="V34" t="str">
            <v>SIN ADJUDICACIONES EN SEGURIDAD</v>
          </cell>
          <cell r="W34" t="str">
            <v/>
          </cell>
          <cell r="X34" t="str">
            <v/>
          </cell>
          <cell r="Y34" t="str">
            <v/>
          </cell>
          <cell r="Z34">
            <v>0</v>
          </cell>
          <cell r="AA34">
            <v>0</v>
          </cell>
          <cell r="AB34">
            <v>0</v>
          </cell>
          <cell r="AC34" t="str">
            <v>MELAFANY SEGURITY</v>
          </cell>
          <cell r="AD34" t="str">
            <v>NO REGISTRA</v>
          </cell>
          <cell r="AE34">
            <v>8715560</v>
          </cell>
          <cell r="AF34" t="str">
            <v>NO</v>
          </cell>
          <cell r="AG34" t="str">
            <v>INCOMPLETO</v>
          </cell>
          <cell r="AH34">
            <v>0</v>
          </cell>
          <cell r="AI34">
            <v>0</v>
          </cell>
          <cell r="AJ34">
            <v>0</v>
          </cell>
          <cell r="AK34">
            <v>0</v>
          </cell>
          <cell r="AL34">
            <v>0</v>
          </cell>
          <cell r="AM34">
            <v>0</v>
          </cell>
          <cell r="AN34">
            <v>0</v>
          </cell>
          <cell r="AO34" t="str">
            <v>INADMISIBLE</v>
          </cell>
          <cell r="AP34">
            <v>0</v>
          </cell>
          <cell r="AQ34">
            <v>0</v>
          </cell>
          <cell r="AR34">
            <v>0</v>
          </cell>
          <cell r="AS34">
            <v>0</v>
          </cell>
          <cell r="AT34">
            <v>0</v>
          </cell>
          <cell r="AU34">
            <v>0</v>
          </cell>
          <cell r="AV34">
            <v>0</v>
          </cell>
          <cell r="AW34">
            <v>0</v>
          </cell>
          <cell r="AX34" t="str">
            <v/>
          </cell>
        </row>
        <row r="35">
          <cell r="E35" t="str">
            <v>65.023.824-9</v>
          </cell>
          <cell r="F35" t="str">
            <v>CAMARAS VISTA HERMOSA</v>
          </cell>
          <cell r="G35" t="str">
            <v>JUNTA DE VECINOS VISTA HERMOSA</v>
          </cell>
          <cell r="H35" t="str">
            <v>DIRECTIVA VIGENTE</v>
          </cell>
          <cell r="I35" t="str">
            <v>OK</v>
          </cell>
          <cell r="J35" t="str">
            <v>OK</v>
          </cell>
          <cell r="K35" t="str">
            <v>Iquique</v>
          </cell>
          <cell r="L35" t="str">
            <v>marina minerva fuentes aquea</v>
          </cell>
          <cell r="M35" t="str">
            <v>MARINA FUENTES AQUEA</v>
          </cell>
          <cell r="N35">
            <v>0</v>
          </cell>
          <cell r="O35" t="str">
            <v>NUEVO</v>
          </cell>
          <cell r="P35" t="str">
            <v>SITUACIONAL</v>
          </cell>
          <cell r="Q35" t="str">
            <v>CAMARAS</v>
          </cell>
          <cell r="R35">
            <v>0</v>
          </cell>
          <cell r="S35" t="str">
            <v>INSTALACION DE SISTEMA DE TELEVIGILANCIA VECINAL EN EL SECTOR DE LA JUNTA DE VECINOS VISTE HERMOSA</v>
          </cell>
          <cell r="T35" t="str">
            <v>15  CAMARAS</v>
          </cell>
          <cell r="U35">
            <v>0</v>
          </cell>
          <cell r="V35" t="str">
            <v>SIN ADJUDICACIONES EN SEGURIDAD</v>
          </cell>
          <cell r="W35" t="str">
            <v/>
          </cell>
          <cell r="X35" t="str">
            <v/>
          </cell>
          <cell r="Y35" t="str">
            <v/>
          </cell>
          <cell r="Z35" t="str">
            <v>PROYECTO CERRADO</v>
          </cell>
          <cell r="AA35" t="str">
            <v>AÑO 2015</v>
          </cell>
          <cell r="AB35">
            <v>0</v>
          </cell>
          <cell r="AC35" t="str">
            <v>LIDESEM LTDA</v>
          </cell>
          <cell r="AD35" t="str">
            <v>JORGE CELIS ARELLANO</v>
          </cell>
          <cell r="AE35">
            <v>7852500</v>
          </cell>
          <cell r="AF35" t="str">
            <v>SI</v>
          </cell>
          <cell r="AG35" t="str">
            <v>INCOMPLETO</v>
          </cell>
          <cell r="AH35">
            <v>0</v>
          </cell>
          <cell r="AI35">
            <v>0</v>
          </cell>
          <cell r="AJ35" t="str">
            <v xml:space="preserve">1. DE ADJUDICAR DEBE INCORPORAR PANTALLA O MONITOR DE LAS CAMARAS, LA CUAL DEBE QUEDAR EN PROPIEDAD DE LA INSTITUCIÓN.  
</v>
          </cell>
          <cell r="AK35" t="str">
            <v>SITUACIONAL</v>
          </cell>
          <cell r="AL35">
            <v>8000000</v>
          </cell>
          <cell r="AM35">
            <v>8000000</v>
          </cell>
          <cell r="AN35">
            <v>0</v>
          </cell>
          <cell r="AO35" t="str">
            <v>ELEGIBLE</v>
          </cell>
          <cell r="AP35">
            <v>0</v>
          </cell>
          <cell r="AQ35">
            <v>0</v>
          </cell>
          <cell r="AR35">
            <v>8000000</v>
          </cell>
          <cell r="AS35">
            <v>0</v>
          </cell>
          <cell r="AT35">
            <v>8000000</v>
          </cell>
          <cell r="AU35" t="str">
            <v>NO ADJUDICADO</v>
          </cell>
          <cell r="AV35">
            <v>0</v>
          </cell>
          <cell r="AW35" t="str">
            <v>Iquique</v>
          </cell>
          <cell r="AX35" t="str">
            <v/>
          </cell>
        </row>
        <row r="36">
          <cell r="E36" t="str">
            <v>73.431.100-6</v>
          </cell>
          <cell r="F36" t="str">
            <v>CONTINUIDAD CAMARAS 11 DE MARZO</v>
          </cell>
          <cell r="G36" t="str">
            <v>JUNTA DE VECINOS 11 DE MARZO</v>
          </cell>
          <cell r="H36" t="str">
            <v>DIRECTIVA VIGENTE</v>
          </cell>
          <cell r="I36" t="str">
            <v>OK</v>
          </cell>
          <cell r="J36" t="str">
            <v>OK</v>
          </cell>
          <cell r="K36" t="str">
            <v>Iquique</v>
          </cell>
          <cell r="L36" t="str">
            <v>MARIA NIEVES CONDORI RODRIGUEZ</v>
          </cell>
          <cell r="M36" t="str">
            <v>MARIA CONDORI RODRIGUEZ</v>
          </cell>
          <cell r="N36">
            <v>0</v>
          </cell>
          <cell r="O36" t="str">
            <v>CONTINUIDAD</v>
          </cell>
          <cell r="P36" t="str">
            <v>SITUACIONAL</v>
          </cell>
          <cell r="Q36" t="str">
            <v>CAMARAS</v>
          </cell>
          <cell r="R36">
            <v>0</v>
          </cell>
          <cell r="S36" t="str">
            <v>INSTALACION DE SISTEMA DE TELEVIGILANCIA VECINAL EN EL SECTOR DE LA JUNTA DE VECINOS 11 DE MARZO</v>
          </cell>
          <cell r="T36" t="str">
            <v>15  CAMARAS</v>
          </cell>
          <cell r="U36">
            <v>0</v>
          </cell>
          <cell r="V36" t="str">
            <v>JUNTA DE VECINOS 11 DE MARZO</v>
          </cell>
          <cell r="W36">
            <v>2014</v>
          </cell>
          <cell r="X36">
            <v>18776223</v>
          </cell>
          <cell r="Y36" t="str">
            <v>ILUMINACIÓN</v>
          </cell>
          <cell r="Z36" t="str">
            <v>PROYECTO CERRADO</v>
          </cell>
          <cell r="AA36" t="str">
            <v>AÑO 2015</v>
          </cell>
          <cell r="AB36">
            <v>0</v>
          </cell>
          <cell r="AC36" t="str">
            <v>LIDESEM LTDA</v>
          </cell>
          <cell r="AD36" t="str">
            <v>JORGE CELIS ARELLANO</v>
          </cell>
          <cell r="AE36">
            <v>7852500</v>
          </cell>
          <cell r="AF36" t="str">
            <v>SI</v>
          </cell>
          <cell r="AG36" t="str">
            <v>INCOMPLETO</v>
          </cell>
          <cell r="AH36">
            <v>0</v>
          </cell>
          <cell r="AI36">
            <v>0</v>
          </cell>
          <cell r="AJ36" t="str">
            <v xml:space="preserve">1. DE ADJUDICAR DEBE INCORPORAR PANTALLA O MONITOR DE LAS CAMARAS, LA CUAL DEBE QUEDAR EN PROPIEDAD DE LA INSTITUCIÓN.  
</v>
          </cell>
          <cell r="AK36" t="str">
            <v>SITUACIONAL</v>
          </cell>
          <cell r="AL36">
            <v>8000000</v>
          </cell>
          <cell r="AM36">
            <v>8000000</v>
          </cell>
          <cell r="AN36">
            <v>0</v>
          </cell>
          <cell r="AO36" t="str">
            <v>ELEGIBLE</v>
          </cell>
          <cell r="AP36">
            <v>0</v>
          </cell>
          <cell r="AQ36">
            <v>0</v>
          </cell>
          <cell r="AR36">
            <v>8000000</v>
          </cell>
          <cell r="AS36">
            <v>8000000</v>
          </cell>
          <cell r="AT36">
            <v>0</v>
          </cell>
          <cell r="AU36" t="str">
            <v>ADJUDICADO</v>
          </cell>
          <cell r="AV36">
            <v>0</v>
          </cell>
          <cell r="AW36" t="str">
            <v>Iquique</v>
          </cell>
          <cell r="AX36">
            <v>8000000</v>
          </cell>
        </row>
        <row r="37">
          <cell r="E37" t="str">
            <v>74.814.800-0</v>
          </cell>
          <cell r="F37" t="str">
            <v>CONTINUIDAD CAMARAS ZAPIGA 2</v>
          </cell>
          <cell r="G37" t="str">
            <v>JUNTA DE VECINOS ZAPIGA 2</v>
          </cell>
          <cell r="H37" t="str">
            <v>DIRECTIVA VIGENTE</v>
          </cell>
          <cell r="I37" t="str">
            <v>OK</v>
          </cell>
          <cell r="J37" t="str">
            <v>OK</v>
          </cell>
          <cell r="K37" t="str">
            <v>Iquique</v>
          </cell>
          <cell r="L37" t="str">
            <v>CECILIA HAYDE ECHIVURO GODOY</v>
          </cell>
          <cell r="M37" t="str">
            <v>CECILIA ECHIVURO GODOY</v>
          </cell>
          <cell r="N37">
            <v>0</v>
          </cell>
          <cell r="O37" t="str">
            <v>CONTINUIDAD</v>
          </cell>
          <cell r="P37" t="str">
            <v>SITUACIONAL</v>
          </cell>
          <cell r="Q37" t="str">
            <v>CAMARAS</v>
          </cell>
          <cell r="R37">
            <v>0</v>
          </cell>
          <cell r="S37" t="str">
            <v>INSTALACION DE SISTEMA DE TELEVIGILANCIA VECINAL EN EL SECTOR DE LA JUNTA DE VECINOS ZAPIGA 2</v>
          </cell>
          <cell r="T37" t="str">
            <v>15  CAMARAS</v>
          </cell>
          <cell r="U37">
            <v>0</v>
          </cell>
          <cell r="V37" t="str">
            <v>CAMARAS ZAPIGA II</v>
          </cell>
          <cell r="W37">
            <v>2015</v>
          </cell>
          <cell r="X37">
            <v>7996500</v>
          </cell>
          <cell r="Y37" t="str">
            <v>CÁMARAS</v>
          </cell>
          <cell r="Z37">
            <v>0</v>
          </cell>
          <cell r="AA37" t="str">
            <v>NO REGISTRA PROYECTO ANTERIOR</v>
          </cell>
          <cell r="AB37">
            <v>0</v>
          </cell>
          <cell r="AC37" t="str">
            <v>LIDESEM LTDA</v>
          </cell>
          <cell r="AD37" t="str">
            <v>JORGE CELIS ARELLANO</v>
          </cell>
          <cell r="AE37">
            <v>7852500</v>
          </cell>
          <cell r="AF37" t="str">
            <v>SI</v>
          </cell>
          <cell r="AG37" t="str">
            <v>INCOMPLETO</v>
          </cell>
          <cell r="AH37">
            <v>0</v>
          </cell>
          <cell r="AI37">
            <v>0</v>
          </cell>
          <cell r="AJ37" t="str">
            <v xml:space="preserve">1. DE ADJUDICAR DEBE INCORPORAR PANTALLA O MONITOR DE LAS CAMARAS, LA CUAL DEBE QUEDAR EN PROPIEDAD DE LA INSTITUCIÓN.  
</v>
          </cell>
          <cell r="AK37" t="str">
            <v>SITUACIONAL</v>
          </cell>
          <cell r="AL37">
            <v>8000000</v>
          </cell>
          <cell r="AM37">
            <v>8000000</v>
          </cell>
          <cell r="AN37">
            <v>0</v>
          </cell>
          <cell r="AO37" t="str">
            <v>ELEGIBLE</v>
          </cell>
          <cell r="AP37">
            <v>0</v>
          </cell>
          <cell r="AQ37">
            <v>0</v>
          </cell>
          <cell r="AR37">
            <v>8000000</v>
          </cell>
          <cell r="AS37">
            <v>8000000</v>
          </cell>
          <cell r="AT37">
            <v>0</v>
          </cell>
          <cell r="AU37" t="str">
            <v>ADJUDICADO</v>
          </cell>
          <cell r="AV37">
            <v>0</v>
          </cell>
          <cell r="AW37" t="str">
            <v>Iquique</v>
          </cell>
          <cell r="AX37">
            <v>8000000</v>
          </cell>
        </row>
        <row r="38">
          <cell r="E38" t="str">
            <v>65.570.370-5</v>
          </cell>
          <cell r="F38" t="str">
            <v>CAMARAS VILLA 16 DE JULIO</v>
          </cell>
          <cell r="G38" t="str">
            <v>JUNTA DE VECINOS VILLA 16 DE JULIO</v>
          </cell>
          <cell r="H38" t="str">
            <v>DIRECTIVA VIGENTE</v>
          </cell>
          <cell r="I38" t="str">
            <v>OK</v>
          </cell>
          <cell r="J38" t="str">
            <v>OK</v>
          </cell>
          <cell r="K38" t="str">
            <v>Iquique</v>
          </cell>
          <cell r="L38" t="str">
            <v>robert eduardo vicencio rojas</v>
          </cell>
          <cell r="M38" t="str">
            <v>ROBERT VICENCIO ROJAS</v>
          </cell>
          <cell r="N38">
            <v>0</v>
          </cell>
          <cell r="O38" t="str">
            <v>CONTINUIDAD</v>
          </cell>
          <cell r="P38" t="str">
            <v>SITUACIONAL</v>
          </cell>
          <cell r="Q38" t="str">
            <v>CAMARAS</v>
          </cell>
          <cell r="R38">
            <v>0</v>
          </cell>
          <cell r="S38" t="str">
            <v>INSTALACION DE SISTEMA DE TELEVIGILANCIA VECINAL EN EL SECTOR DE LA JUNTA DE VECINOS VILLA 16 DE JULIO</v>
          </cell>
          <cell r="T38" t="str">
            <v>15  CAMARAS</v>
          </cell>
          <cell r="U38">
            <v>0</v>
          </cell>
          <cell r="V38" t="str">
            <v>SIN ADJUDICACIONES EN SEGURIDAD</v>
          </cell>
          <cell r="W38" t="str">
            <v/>
          </cell>
          <cell r="X38" t="str">
            <v/>
          </cell>
          <cell r="Y38" t="str">
            <v/>
          </cell>
          <cell r="Z38">
            <v>0</v>
          </cell>
          <cell r="AA38" t="str">
            <v>NO REGISTRA PROYECTO ANTERIOR</v>
          </cell>
          <cell r="AB38">
            <v>0</v>
          </cell>
          <cell r="AC38" t="str">
            <v>LIDESEM LTDA</v>
          </cell>
          <cell r="AD38" t="str">
            <v>JORGE CELIS ARELLANO</v>
          </cell>
          <cell r="AE38">
            <v>7852500</v>
          </cell>
          <cell r="AF38" t="str">
            <v>SI</v>
          </cell>
          <cell r="AG38" t="str">
            <v>INCOMPLETO</v>
          </cell>
          <cell r="AH38">
            <v>0</v>
          </cell>
          <cell r="AI38">
            <v>0</v>
          </cell>
          <cell r="AJ38" t="str">
            <v xml:space="preserve">1. DE ADJUDICAR DEBE INCORPORAR PANTALLA O MONITOR DE LAS CAMARAS, LA CUAL DEBE QUEDAR EN PROPIEDAD DE LA INSTITUCIÓN.  
</v>
          </cell>
          <cell r="AK38" t="str">
            <v>SITUACIONAL</v>
          </cell>
          <cell r="AL38">
            <v>8000000</v>
          </cell>
          <cell r="AM38">
            <v>8000000</v>
          </cell>
          <cell r="AN38">
            <v>0</v>
          </cell>
          <cell r="AO38" t="str">
            <v>ELEGIBLE</v>
          </cell>
          <cell r="AP38">
            <v>0</v>
          </cell>
          <cell r="AQ38">
            <v>0</v>
          </cell>
          <cell r="AR38">
            <v>8000000</v>
          </cell>
          <cell r="AS38">
            <v>8000000</v>
          </cell>
          <cell r="AT38">
            <v>0</v>
          </cell>
          <cell r="AU38" t="str">
            <v>ADJUDICADO</v>
          </cell>
          <cell r="AV38">
            <v>0</v>
          </cell>
          <cell r="AW38" t="str">
            <v>Iquique</v>
          </cell>
          <cell r="AX38">
            <v>8000000</v>
          </cell>
        </row>
        <row r="39">
          <cell r="E39" t="str">
            <v>74.814.600-8</v>
          </cell>
          <cell r="F39" t="str">
            <v>CAMARAS CONTINUIDAD URBINA 1</v>
          </cell>
          <cell r="G39" t="str">
            <v>JUNTA DE VECINOS URBINA 1</v>
          </cell>
          <cell r="H39" t="str">
            <v>DIRECTIVA VIGENTE</v>
          </cell>
          <cell r="I39" t="str">
            <v>OK</v>
          </cell>
          <cell r="J39" t="str">
            <v>OK</v>
          </cell>
          <cell r="K39" t="str">
            <v>Iquique</v>
          </cell>
          <cell r="L39" t="str">
            <v>Silvia del Carmen Pérez Aquivequi</v>
          </cell>
          <cell r="M39" t="str">
            <v xml:space="preserve">SILVIA DEL CARMEN PEREZ AQUIVEQUI </v>
          </cell>
          <cell r="N39">
            <v>0</v>
          </cell>
          <cell r="O39" t="str">
            <v>CONTINUIDAD</v>
          </cell>
          <cell r="P39" t="str">
            <v>SITUACIONAL</v>
          </cell>
          <cell r="Q39" t="str">
            <v>CAMARAS</v>
          </cell>
          <cell r="R39">
            <v>0</v>
          </cell>
          <cell r="S39" t="str">
            <v xml:space="preserve">INSTALACIÓN DE CAMARAS DE TELEVIGILANCIA PARA REDUCIR INDICES DE DELINCUENCIA </v>
          </cell>
          <cell r="T39">
            <v>0</v>
          </cell>
          <cell r="U39">
            <v>0</v>
          </cell>
          <cell r="V39" t="str">
            <v>JUNTA DE VECINOS URBINA I</v>
          </cell>
          <cell r="W39">
            <v>2014</v>
          </cell>
          <cell r="X39">
            <v>7064400</v>
          </cell>
          <cell r="Y39" t="str">
            <v>ALARMAS</v>
          </cell>
          <cell r="Z39">
            <v>0</v>
          </cell>
          <cell r="AA39">
            <v>0</v>
          </cell>
          <cell r="AB39">
            <v>0</v>
          </cell>
          <cell r="AC39" t="str">
            <v>LIDESEM LTDA</v>
          </cell>
          <cell r="AD39" t="str">
            <v>JORGE CELIS ARELLANO</v>
          </cell>
          <cell r="AE39">
            <v>7852500</v>
          </cell>
          <cell r="AF39" t="str">
            <v>SI</v>
          </cell>
          <cell r="AG39" t="str">
            <v>INCOMPLETO</v>
          </cell>
          <cell r="AH39">
            <v>0</v>
          </cell>
          <cell r="AI39">
            <v>0</v>
          </cell>
          <cell r="AJ39">
            <v>0</v>
          </cell>
          <cell r="AK39">
            <v>0</v>
          </cell>
          <cell r="AL39">
            <v>0</v>
          </cell>
          <cell r="AM39">
            <v>0</v>
          </cell>
          <cell r="AN39">
            <v>0</v>
          </cell>
          <cell r="AO39" t="str">
            <v>INADMISIBLE</v>
          </cell>
          <cell r="AP39">
            <v>0</v>
          </cell>
          <cell r="AQ39">
            <v>0</v>
          </cell>
          <cell r="AR39">
            <v>0</v>
          </cell>
          <cell r="AS39">
            <v>0</v>
          </cell>
          <cell r="AT39">
            <v>0</v>
          </cell>
          <cell r="AU39">
            <v>0</v>
          </cell>
          <cell r="AV39">
            <v>0</v>
          </cell>
          <cell r="AW39">
            <v>0</v>
          </cell>
          <cell r="AX39" t="str">
            <v/>
          </cell>
        </row>
        <row r="40">
          <cell r="E40" t="str">
            <v>75.963.490-k</v>
          </cell>
          <cell r="F40" t="str">
            <v>CAMARAS TARAPACA</v>
          </cell>
          <cell r="G40" t="str">
            <v>JUNTA VECINAL TARAPACÁ</v>
          </cell>
          <cell r="H40" t="str">
            <v>DIRECTIVA VIGENTE</v>
          </cell>
          <cell r="I40" t="str">
            <v>OK</v>
          </cell>
          <cell r="J40" t="str">
            <v>OK</v>
          </cell>
          <cell r="K40" t="str">
            <v>Iquique</v>
          </cell>
          <cell r="L40" t="str">
            <v>Fernando Antonio Roco Montoya</v>
          </cell>
          <cell r="M40" t="str">
            <v>FERNANDO ROCO MONTOYA</v>
          </cell>
          <cell r="N40">
            <v>0</v>
          </cell>
          <cell r="O40" t="str">
            <v>CONTINUIDAD</v>
          </cell>
          <cell r="P40" t="str">
            <v>SITUACIONAL</v>
          </cell>
          <cell r="Q40" t="str">
            <v>CAMARAS</v>
          </cell>
          <cell r="R40">
            <v>0</v>
          </cell>
          <cell r="S40" t="str">
            <v>INSTALACION DE SISTEMA DE TELEVIGILANCIA VECINAL EN EL SECTOR DE LA JUNTA DE VECINOS TARAPACA</v>
          </cell>
          <cell r="T40" t="str">
            <v>15  CAMARAS</v>
          </cell>
          <cell r="U40">
            <v>0</v>
          </cell>
          <cell r="V40" t="str">
            <v>SIN ADJUDICACIONES EN SEGURIDAD</v>
          </cell>
          <cell r="W40" t="str">
            <v/>
          </cell>
          <cell r="X40" t="str">
            <v/>
          </cell>
          <cell r="Y40" t="str">
            <v/>
          </cell>
          <cell r="Z40">
            <v>0</v>
          </cell>
          <cell r="AA40" t="str">
            <v>NO REGISTRA PROYECTO ANTERIOR</v>
          </cell>
          <cell r="AB40">
            <v>0</v>
          </cell>
          <cell r="AC40" t="str">
            <v>LIDESEM LTDA</v>
          </cell>
          <cell r="AD40" t="str">
            <v>JORGE CELIS ARELLANO</v>
          </cell>
          <cell r="AE40">
            <v>7852500</v>
          </cell>
          <cell r="AF40" t="str">
            <v>SI</v>
          </cell>
          <cell r="AG40" t="str">
            <v>INCOMPLETO</v>
          </cell>
          <cell r="AH40">
            <v>0</v>
          </cell>
          <cell r="AI40">
            <v>0</v>
          </cell>
          <cell r="AJ40" t="str">
            <v xml:space="preserve">1. DE ADJUDICAR DEBE INCORPORAR PANTALLA O MONITOR DE LAS CAMARAS, LA CUAL DEBE QUEDAR EN PROPIEDAD DE LA INSTITUCIÓN.  
</v>
          </cell>
          <cell r="AK40" t="str">
            <v>SITUACIONAL</v>
          </cell>
          <cell r="AL40">
            <v>8000000</v>
          </cell>
          <cell r="AM40">
            <v>8000000</v>
          </cell>
          <cell r="AN40">
            <v>0</v>
          </cell>
          <cell r="AO40" t="str">
            <v>ELEGIBLE</v>
          </cell>
          <cell r="AP40">
            <v>0</v>
          </cell>
          <cell r="AQ40">
            <v>0</v>
          </cell>
          <cell r="AR40">
            <v>8000000</v>
          </cell>
          <cell r="AS40">
            <v>0</v>
          </cell>
          <cell r="AT40">
            <v>8000000</v>
          </cell>
          <cell r="AU40" t="str">
            <v>NO ADJUDICADO</v>
          </cell>
          <cell r="AV40">
            <v>0</v>
          </cell>
          <cell r="AW40" t="str">
            <v>Iquique</v>
          </cell>
          <cell r="AX40" t="str">
            <v/>
          </cell>
        </row>
        <row r="41">
          <cell r="E41" t="str">
            <v>65.264.930-0</v>
          </cell>
          <cell r="F41" t="str">
            <v>CONTINUIDAD CAMARAS SOL NACIENTE DE LA PAMPA</v>
          </cell>
          <cell r="G41" t="str">
            <v>JUNTA DE VECINOS SOL NACIENTE LA PAMPA</v>
          </cell>
          <cell r="H41" t="str">
            <v>DIRECTIVA VIGENTE</v>
          </cell>
          <cell r="I41" t="str">
            <v>OK</v>
          </cell>
          <cell r="J41" t="str">
            <v>OK</v>
          </cell>
          <cell r="K41" t="str">
            <v>Iquique</v>
          </cell>
          <cell r="L41" t="str">
            <v>rosa elena gonzalez rivera</v>
          </cell>
          <cell r="M41" t="str">
            <v>ROSA GONZALEZ RIVERA</v>
          </cell>
          <cell r="N41">
            <v>0</v>
          </cell>
          <cell r="O41" t="str">
            <v>CONTINUIDAD</v>
          </cell>
          <cell r="P41" t="str">
            <v>SITUACIONAL</v>
          </cell>
          <cell r="Q41" t="str">
            <v>CAMARAS</v>
          </cell>
          <cell r="R41">
            <v>0</v>
          </cell>
          <cell r="S41" t="str">
            <v>INSTALACION DE SISTEMA DE TELEVIGILANCIA VECINAL EN EL SECTOR DE LA JUNTA DE VECINOS SOL NACIENTE LA PAMPA</v>
          </cell>
          <cell r="T41" t="str">
            <v>15  CAMARAS</v>
          </cell>
          <cell r="U41">
            <v>0</v>
          </cell>
          <cell r="V41" t="str">
            <v>CAMARAS SOL NACIENTE DE LA PAMPA</v>
          </cell>
          <cell r="W41">
            <v>2016</v>
          </cell>
          <cell r="X41">
            <v>8000000</v>
          </cell>
          <cell r="Y41" t="str">
            <v>CÁMARAS</v>
          </cell>
          <cell r="Z41" t="str">
            <v>PROYECTO CERRADO</v>
          </cell>
          <cell r="AA41" t="str">
            <v>AÑO 2015</v>
          </cell>
          <cell r="AB41">
            <v>0</v>
          </cell>
          <cell r="AC41" t="str">
            <v>LIDESEM LTDA</v>
          </cell>
          <cell r="AD41" t="str">
            <v>JORGE CELIS ARELLANO</v>
          </cell>
          <cell r="AE41">
            <v>7852500</v>
          </cell>
          <cell r="AF41" t="str">
            <v>SI</v>
          </cell>
          <cell r="AG41" t="str">
            <v>INCOMPLETO</v>
          </cell>
          <cell r="AH41">
            <v>0</v>
          </cell>
          <cell r="AI41">
            <v>0</v>
          </cell>
          <cell r="AJ41" t="str">
            <v xml:space="preserve">1. DE ADJUDICAR DEBE INCORPORAR PANTALLA O MONITOR DE LAS CAMARAS, LA CUAL DEBE QUEDAR EN PROPIEDAD DE LA INSTITUCIÓN.  
</v>
          </cell>
          <cell r="AK41" t="str">
            <v>SITUACIONAL</v>
          </cell>
          <cell r="AL41">
            <v>8000000</v>
          </cell>
          <cell r="AM41">
            <v>8000000</v>
          </cell>
          <cell r="AN41">
            <v>0</v>
          </cell>
          <cell r="AO41" t="str">
            <v>ELEGIBLE</v>
          </cell>
          <cell r="AP41">
            <v>0</v>
          </cell>
          <cell r="AQ41">
            <v>0</v>
          </cell>
          <cell r="AR41">
            <v>8000000</v>
          </cell>
          <cell r="AS41">
            <v>8000000</v>
          </cell>
          <cell r="AT41">
            <v>0</v>
          </cell>
          <cell r="AU41" t="str">
            <v>ADJUDICADO</v>
          </cell>
          <cell r="AV41">
            <v>0</v>
          </cell>
          <cell r="AW41" t="str">
            <v>Iquique</v>
          </cell>
          <cell r="AX41">
            <v>8000000</v>
          </cell>
        </row>
        <row r="42">
          <cell r="E42" t="str">
            <v>65.722.350-6</v>
          </cell>
          <cell r="F42" t="str">
            <v>CAMARAS SAN JORGE</v>
          </cell>
          <cell r="G42" t="str">
            <v>JUNTA DE VECINOS SAN JORGE</v>
          </cell>
          <cell r="H42" t="str">
            <v>DIRECTIVA VIGENTE</v>
          </cell>
          <cell r="I42" t="str">
            <v>OK</v>
          </cell>
          <cell r="J42" t="str">
            <v>OK</v>
          </cell>
          <cell r="K42" t="str">
            <v>Iquique</v>
          </cell>
          <cell r="L42" t="str">
            <v>richard omar schutz schutz</v>
          </cell>
          <cell r="M42" t="str">
            <v>RICHARD SCHUTZ SCHUTZ</v>
          </cell>
          <cell r="N42">
            <v>0</v>
          </cell>
          <cell r="O42" t="str">
            <v>NUEVO</v>
          </cell>
          <cell r="P42" t="str">
            <v>SITUACIONAL</v>
          </cell>
          <cell r="Q42" t="str">
            <v>CAMARAS</v>
          </cell>
          <cell r="R42">
            <v>0</v>
          </cell>
          <cell r="S42">
            <v>0</v>
          </cell>
          <cell r="T42">
            <v>0</v>
          </cell>
          <cell r="U42">
            <v>0</v>
          </cell>
          <cell r="V42" t="str">
            <v>ALARMAS SAN JORGE</v>
          </cell>
          <cell r="W42">
            <v>2016</v>
          </cell>
          <cell r="X42">
            <v>8000000</v>
          </cell>
          <cell r="Y42" t="str">
            <v>ALARMAS</v>
          </cell>
          <cell r="Z42">
            <v>0</v>
          </cell>
          <cell r="AA42">
            <v>0</v>
          </cell>
          <cell r="AB42">
            <v>0</v>
          </cell>
          <cell r="AC42" t="str">
            <v>LIDESEM LTDA</v>
          </cell>
          <cell r="AD42" t="str">
            <v>JORGE CELIS ARELLANO</v>
          </cell>
          <cell r="AE42">
            <v>7852500</v>
          </cell>
          <cell r="AF42" t="str">
            <v>SI</v>
          </cell>
          <cell r="AG42" t="str">
            <v>INCOMPLETO</v>
          </cell>
          <cell r="AH42">
            <v>0</v>
          </cell>
          <cell r="AI42">
            <v>0</v>
          </cell>
          <cell r="AJ42" t="str">
            <v>1.- PROYECTO NUEVO. 
2.- DEBE INCORPORAR PANTALLA O MONITOR DE LAS CAMARAS, LA CUAL DEBE QUEDAR EN PROPIEDAD DE LA INSTITUCIÓN.  
3.-SI ES INALAMBRICO Y LLEGA A CARABIENROS A TRAVÉS DE SEÑAL IMPLICA TECNOLOGÍA QUE NO CONTEMPLA EL PROYECTO, O AL MENOS NO ESPECIFICA.</v>
          </cell>
          <cell r="AK42" t="str">
            <v>SITUACIONAL</v>
          </cell>
          <cell r="AL42">
            <v>8000000</v>
          </cell>
          <cell r="AM42">
            <v>0</v>
          </cell>
          <cell r="AN42">
            <v>8000000</v>
          </cell>
          <cell r="AO42" t="str">
            <v>NO ELEGIBLE</v>
          </cell>
          <cell r="AP42">
            <v>0</v>
          </cell>
          <cell r="AQ42">
            <v>0</v>
          </cell>
          <cell r="AR42">
            <v>0</v>
          </cell>
          <cell r="AS42">
            <v>0</v>
          </cell>
          <cell r="AT42">
            <v>0</v>
          </cell>
          <cell r="AU42">
            <v>0</v>
          </cell>
          <cell r="AV42">
            <v>0</v>
          </cell>
          <cell r="AW42" t="str">
            <v>Iquique</v>
          </cell>
          <cell r="AX42" t="str">
            <v/>
          </cell>
        </row>
        <row r="43">
          <cell r="E43" t="str">
            <v>65.082.902-6</v>
          </cell>
          <cell r="F43" t="str">
            <v>CAMARAS PABLO NERUDA</v>
          </cell>
          <cell r="G43" t="str">
            <v>LJUNTA DE VECINOS PABLO NERUDA DE ALTO HOSPICIO</v>
          </cell>
          <cell r="H43" t="str">
            <v>DIRECTIVA ESTÁ POR VENCER</v>
          </cell>
          <cell r="I43" t="str">
            <v>DIRECTIVA VENCE EL MES  3</v>
          </cell>
          <cell r="J43" t="str">
            <v>OK</v>
          </cell>
          <cell r="K43" t="str">
            <v>Iquique</v>
          </cell>
          <cell r="L43" t="str">
            <v>Carlos Enrique Molina Duarte</v>
          </cell>
          <cell r="M43" t="str">
            <v>CARLOS MOLINA DUARTE</v>
          </cell>
          <cell r="N43">
            <v>0</v>
          </cell>
          <cell r="O43" t="str">
            <v>NUEVO</v>
          </cell>
          <cell r="P43" t="str">
            <v>SITUACIONAL</v>
          </cell>
          <cell r="Q43" t="str">
            <v>CAMARAS</v>
          </cell>
          <cell r="R43">
            <v>0</v>
          </cell>
          <cell r="S43" t="str">
            <v>INSTALACION DE SISTEMA DE TELEVIGILANCIA VECINAL EN EL SECTOR DE LA JUNTA DE VECINOS PABLO NERUDA</v>
          </cell>
          <cell r="T43" t="str">
            <v>15  CAMARAS</v>
          </cell>
          <cell r="U43">
            <v>0</v>
          </cell>
          <cell r="V43" t="str">
            <v>ALARMAS PABLO NERUDA</v>
          </cell>
          <cell r="W43">
            <v>2016</v>
          </cell>
          <cell r="X43">
            <v>8000000</v>
          </cell>
          <cell r="Y43" t="str">
            <v>ALARMAS</v>
          </cell>
          <cell r="Z43" t="str">
            <v>PROYECTO CON OBSERVACIONES</v>
          </cell>
          <cell r="AA43" t="str">
            <v>CONVENIO VENCIDO</v>
          </cell>
          <cell r="AB43">
            <v>0</v>
          </cell>
          <cell r="AC43" t="str">
            <v>LIDESEM LTDA</v>
          </cell>
          <cell r="AD43" t="str">
            <v>JORGE CELIS ARELLANO</v>
          </cell>
          <cell r="AE43">
            <v>7852500</v>
          </cell>
          <cell r="AF43" t="str">
            <v>SI</v>
          </cell>
          <cell r="AG43" t="str">
            <v>INCOMPLETO</v>
          </cell>
          <cell r="AH43">
            <v>0</v>
          </cell>
          <cell r="AI43">
            <v>0</v>
          </cell>
          <cell r="AJ43" t="str">
            <v xml:space="preserve">1. DE ADJUDICAR DEBE INCORPORAR PANTALLA O MONITOR DE LAS CAMARAS, LA CUAL DEBE QUEDAR EN PROPIEDAD DE LA INSTITUCIÓN.  
</v>
          </cell>
          <cell r="AK43" t="str">
            <v>SITUACIONAL</v>
          </cell>
          <cell r="AL43">
            <v>8000000</v>
          </cell>
          <cell r="AM43">
            <v>8000000</v>
          </cell>
          <cell r="AN43">
            <v>0</v>
          </cell>
          <cell r="AO43" t="str">
            <v>ELEGIBLE</v>
          </cell>
          <cell r="AP43">
            <v>0</v>
          </cell>
          <cell r="AQ43" t="str">
            <v>CONVENIO VENCIDO</v>
          </cell>
          <cell r="AR43">
            <v>8000000</v>
          </cell>
          <cell r="AS43">
            <v>8000000</v>
          </cell>
          <cell r="AT43">
            <v>0</v>
          </cell>
          <cell r="AU43" t="str">
            <v>ADJUDICADO</v>
          </cell>
          <cell r="AV43">
            <v>0</v>
          </cell>
          <cell r="AW43" t="str">
            <v>Iquique</v>
          </cell>
          <cell r="AX43">
            <v>8000000</v>
          </cell>
        </row>
        <row r="44">
          <cell r="E44" t="str">
            <v>74.408.100-9</v>
          </cell>
          <cell r="F44" t="str">
            <v>CONTIUNUIDAD CAMARAS NUEVO IQUIQUE</v>
          </cell>
          <cell r="G44" t="str">
            <v>JUNTA VECINAL NUEVO IQUIQUE</v>
          </cell>
          <cell r="H44" t="str">
            <v>DIRECTIVA ESTÁ POR VENCER</v>
          </cell>
          <cell r="I44" t="str">
            <v>DIRECTIVA VENCE EL MES  5</v>
          </cell>
          <cell r="J44" t="str">
            <v>OK</v>
          </cell>
          <cell r="K44" t="str">
            <v>Iquique</v>
          </cell>
          <cell r="L44" t="str">
            <v>ISOLINA EUGENIA CAUTIN CAQUEO</v>
          </cell>
          <cell r="M44" t="str">
            <v>ISOLINA EUGENIA CAUTIN CAQUEO</v>
          </cell>
          <cell r="N44">
            <v>0</v>
          </cell>
          <cell r="O44" t="str">
            <v>CONTINUIDAD</v>
          </cell>
          <cell r="P44" t="str">
            <v>SITUACIONAL</v>
          </cell>
          <cell r="Q44" t="str">
            <v>CAMARAS</v>
          </cell>
          <cell r="R44">
            <v>0</v>
          </cell>
          <cell r="S44" t="str">
            <v xml:space="preserve">INSTALACIÓN CAMARAS TELEVIGILANCIA PARA REDUCIR INDICES DE DELINCUENCIA </v>
          </cell>
          <cell r="T44">
            <v>0</v>
          </cell>
          <cell r="U44">
            <v>0</v>
          </cell>
          <cell r="V44" t="str">
            <v>JUNTA DE VECINOS NUEVO IQUIQUE</v>
          </cell>
          <cell r="W44">
            <v>2014</v>
          </cell>
          <cell r="X44">
            <v>18776223</v>
          </cell>
          <cell r="Y44" t="str">
            <v>ILUMINACIÓN</v>
          </cell>
          <cell r="Z44">
            <v>0</v>
          </cell>
          <cell r="AA44">
            <v>0</v>
          </cell>
          <cell r="AB44">
            <v>0</v>
          </cell>
          <cell r="AC44" t="str">
            <v>LIDESEM LTDA</v>
          </cell>
          <cell r="AD44" t="str">
            <v>JORGE CELIS ARELLANO</v>
          </cell>
          <cell r="AE44">
            <v>7852500</v>
          </cell>
          <cell r="AF44" t="str">
            <v>SI</v>
          </cell>
          <cell r="AG44">
            <v>0</v>
          </cell>
          <cell r="AH44">
            <v>0</v>
          </cell>
          <cell r="AI44">
            <v>0</v>
          </cell>
          <cell r="AJ44">
            <v>0</v>
          </cell>
          <cell r="AK44">
            <v>0</v>
          </cell>
          <cell r="AL44">
            <v>0</v>
          </cell>
          <cell r="AM44">
            <v>0</v>
          </cell>
          <cell r="AN44">
            <v>0</v>
          </cell>
          <cell r="AO44" t="str">
            <v>INADMISIBLE</v>
          </cell>
          <cell r="AP44">
            <v>0</v>
          </cell>
          <cell r="AQ44">
            <v>0</v>
          </cell>
          <cell r="AR44">
            <v>0</v>
          </cell>
          <cell r="AS44">
            <v>0</v>
          </cell>
          <cell r="AT44">
            <v>0</v>
          </cell>
          <cell r="AU44">
            <v>0</v>
          </cell>
          <cell r="AV44">
            <v>0</v>
          </cell>
          <cell r="AW44">
            <v>0</v>
          </cell>
          <cell r="AX44" t="str">
            <v/>
          </cell>
        </row>
        <row r="45">
          <cell r="E45" t="str">
            <v>65.264.130-k</v>
          </cell>
          <cell r="F45" t="str">
            <v>CONTINUIDAD CAMARAS SANTA ROSA</v>
          </cell>
          <cell r="G45" t="str">
            <v>JUNTA DE VECINOS SANTA ROSA</v>
          </cell>
          <cell r="H45" t="str">
            <v>DIRECTIVA VIGENTE</v>
          </cell>
          <cell r="I45" t="str">
            <v>OK</v>
          </cell>
          <cell r="J45" t="str">
            <v>OK</v>
          </cell>
          <cell r="K45" t="str">
            <v>Iquique</v>
          </cell>
          <cell r="L45" t="str">
            <v>nury janet rojo gonzalez</v>
          </cell>
          <cell r="M45" t="str">
            <v>NURY ROJO GONZALEZ</v>
          </cell>
          <cell r="N45">
            <v>0</v>
          </cell>
          <cell r="O45" t="str">
            <v>CONTINUIDAD</v>
          </cell>
          <cell r="P45" t="str">
            <v>SITUACIONAL</v>
          </cell>
          <cell r="Q45" t="str">
            <v>CAMARAS</v>
          </cell>
          <cell r="R45">
            <v>0</v>
          </cell>
          <cell r="S45" t="str">
            <v>INSTALACION DE SISTEMA DE TELEVIGILANCIA VECINAL EN EL SECTOR DE LA JUNTA DE VECINOS SANTA ROSA</v>
          </cell>
          <cell r="T45" t="str">
            <v>15  CAMARAS</v>
          </cell>
          <cell r="U45">
            <v>0</v>
          </cell>
          <cell r="V45" t="str">
            <v>CAMARAS SANTA ROSA</v>
          </cell>
          <cell r="W45">
            <v>2016</v>
          </cell>
          <cell r="X45">
            <v>8000000</v>
          </cell>
          <cell r="Y45" t="str">
            <v>CÁMARAS</v>
          </cell>
          <cell r="Z45" t="str">
            <v>PROYECTO CON OBSERVACIONES</v>
          </cell>
          <cell r="AA45" t="str">
            <v>CONVENIO VENCIDO</v>
          </cell>
          <cell r="AB45">
            <v>0</v>
          </cell>
          <cell r="AC45" t="str">
            <v>LIDESEM LTDA</v>
          </cell>
          <cell r="AD45" t="str">
            <v>JORGE CELIS ARELLANO</v>
          </cell>
          <cell r="AE45">
            <v>7852500</v>
          </cell>
          <cell r="AF45" t="str">
            <v>SI</v>
          </cell>
          <cell r="AG45" t="str">
            <v>INCOMPLETO</v>
          </cell>
          <cell r="AH45">
            <v>0</v>
          </cell>
          <cell r="AI45">
            <v>0</v>
          </cell>
          <cell r="AJ45" t="str">
            <v xml:space="preserve">1. DE ADJUDICAR DEBE INCORPORAR PANTALLA O MONITOR DE LAS CAMARAS, LA CUAL DEBE QUEDAR EN PROPIEDAD DE LA INSTITUCIÓN.  
</v>
          </cell>
          <cell r="AK45" t="str">
            <v>SITUACIONAL</v>
          </cell>
          <cell r="AL45">
            <v>8000000</v>
          </cell>
          <cell r="AM45">
            <v>8000000</v>
          </cell>
          <cell r="AN45">
            <v>0</v>
          </cell>
          <cell r="AO45" t="str">
            <v>ELEGIBLE</v>
          </cell>
          <cell r="AP45">
            <v>0</v>
          </cell>
          <cell r="AQ45" t="str">
            <v>CONVENIO VENCIDO</v>
          </cell>
          <cell r="AR45">
            <v>8000000</v>
          </cell>
          <cell r="AS45">
            <v>8000000</v>
          </cell>
          <cell r="AT45">
            <v>0</v>
          </cell>
          <cell r="AU45" t="str">
            <v>ADJUDICADO</v>
          </cell>
          <cell r="AV45">
            <v>0</v>
          </cell>
          <cell r="AW45" t="str">
            <v>Iquique</v>
          </cell>
          <cell r="AX45">
            <v>8000000</v>
          </cell>
        </row>
        <row r="46">
          <cell r="E46" t="str">
            <v>65.062.257-k</v>
          </cell>
          <cell r="F46" t="str">
            <v>CAMARAS SANTA MAGDALENA</v>
          </cell>
          <cell r="G46" t="str">
            <v>JUNTA DE VECINOS SANTA MAGDALENA</v>
          </cell>
          <cell r="H46" t="str">
            <v>DIRECTIVA ESTÁ POR VENCER</v>
          </cell>
          <cell r="I46" t="str">
            <v>DIRECTIVA VENCE EL MES  5</v>
          </cell>
          <cell r="J46" t="str">
            <v>OK</v>
          </cell>
          <cell r="K46" t="str">
            <v>Iquique</v>
          </cell>
          <cell r="L46" t="str">
            <v>nolfa pura sepulveda bustamante</v>
          </cell>
          <cell r="M46" t="str">
            <v>NOLFA SEPULVEDA BUSTAMANTE</v>
          </cell>
          <cell r="N46">
            <v>0</v>
          </cell>
          <cell r="O46" t="str">
            <v>NUEVO</v>
          </cell>
          <cell r="P46" t="str">
            <v>SITUACIONAL</v>
          </cell>
          <cell r="Q46" t="str">
            <v>CAMARAS</v>
          </cell>
          <cell r="R46">
            <v>0</v>
          </cell>
          <cell r="S46" t="str">
            <v>INSTALACION DE SISTEMA DE TELEVIGILANCIA VECINAL EN EL SECTOR DE LA JUNTA DE VECINOS SANTA MAGDALENA</v>
          </cell>
          <cell r="T46" t="str">
            <v>15  CAMARAS</v>
          </cell>
          <cell r="U46">
            <v>0</v>
          </cell>
          <cell r="V46" t="str">
            <v>SIN ADJUDICACIONES EN SEGURIDAD</v>
          </cell>
          <cell r="W46" t="str">
            <v/>
          </cell>
          <cell r="X46" t="str">
            <v/>
          </cell>
          <cell r="Y46" t="str">
            <v/>
          </cell>
          <cell r="Z46">
            <v>0</v>
          </cell>
          <cell r="AA46" t="str">
            <v>NO REGISTRA PROYECTO ANTERIOR</v>
          </cell>
          <cell r="AB46">
            <v>0</v>
          </cell>
          <cell r="AC46" t="str">
            <v>LIDESEM LTDA</v>
          </cell>
          <cell r="AD46" t="str">
            <v>JORGE CELIS ARELLANO</v>
          </cell>
          <cell r="AE46">
            <v>7852500</v>
          </cell>
          <cell r="AF46" t="str">
            <v>SI</v>
          </cell>
          <cell r="AG46" t="str">
            <v>INCOMPLETO</v>
          </cell>
          <cell r="AH46">
            <v>0</v>
          </cell>
          <cell r="AI46">
            <v>0</v>
          </cell>
          <cell r="AJ46" t="str">
            <v xml:space="preserve">1. DE ADJUDICAR DEBE INCORPORAR PANTALLA O MONITOR DE LAS CAMARAS, LA CUAL DEBE QUEDAR EN PROPIEDAD DE LA INSTITUCIÓN.  
</v>
          </cell>
          <cell r="AK46" t="str">
            <v>SITUACIONAL</v>
          </cell>
          <cell r="AL46">
            <v>8000000</v>
          </cell>
          <cell r="AM46">
            <v>8000000</v>
          </cell>
          <cell r="AN46">
            <v>0</v>
          </cell>
          <cell r="AO46" t="str">
            <v>ELEGIBLE</v>
          </cell>
          <cell r="AP46">
            <v>0</v>
          </cell>
          <cell r="AQ46">
            <v>0</v>
          </cell>
          <cell r="AR46">
            <v>8000000</v>
          </cell>
          <cell r="AS46">
            <v>8000000</v>
          </cell>
          <cell r="AT46">
            <v>0</v>
          </cell>
          <cell r="AU46" t="str">
            <v>ADJUDICADO</v>
          </cell>
          <cell r="AV46">
            <v>0</v>
          </cell>
          <cell r="AW46" t="str">
            <v>Iquique</v>
          </cell>
          <cell r="AX46">
            <v>8000000</v>
          </cell>
        </row>
        <row r="47">
          <cell r="E47" t="str">
            <v>65.008.327-k</v>
          </cell>
          <cell r="F47" t="str">
            <v>CAMARAS NUEVA VIDA</v>
          </cell>
          <cell r="G47" t="str">
            <v>JUNTA DE VECINOS NUEVA VIDA</v>
          </cell>
          <cell r="H47" t="str">
            <v>DIRECTIVA VIGENTE</v>
          </cell>
          <cell r="I47" t="str">
            <v>OK</v>
          </cell>
          <cell r="J47" t="str">
            <v>OK</v>
          </cell>
          <cell r="K47" t="str">
            <v>Iquique</v>
          </cell>
          <cell r="L47" t="str">
            <v>juan luis gonzalez lobos</v>
          </cell>
          <cell r="M47" t="str">
            <v>JUAN LUIS GONZALEZ LOBOS</v>
          </cell>
          <cell r="N47">
            <v>0</v>
          </cell>
          <cell r="O47" t="str">
            <v>NUEVO</v>
          </cell>
          <cell r="P47" t="str">
            <v>SITUACIONAL</v>
          </cell>
          <cell r="Q47" t="str">
            <v>CAMARAS</v>
          </cell>
          <cell r="R47">
            <v>0</v>
          </cell>
          <cell r="S47" t="str">
            <v>INSTALACION DE SISTEMA DE TELEVIGILANCIA VECINAL EN EL SECTOR DE LA JUNTA DE VECINOS NUEVA VIDA</v>
          </cell>
          <cell r="T47" t="str">
            <v>15  CAMARAS</v>
          </cell>
          <cell r="U47">
            <v>0</v>
          </cell>
          <cell r="V47" t="str">
            <v>SIN ADJUDICACIONES EN SEGURIDAD</v>
          </cell>
          <cell r="W47" t="str">
            <v/>
          </cell>
          <cell r="X47" t="str">
            <v/>
          </cell>
          <cell r="Y47" t="str">
            <v/>
          </cell>
          <cell r="Z47">
            <v>0</v>
          </cell>
          <cell r="AA47" t="str">
            <v>NO REGISTRA PROYECTO ANTERIOR</v>
          </cell>
          <cell r="AB47">
            <v>0</v>
          </cell>
          <cell r="AC47" t="str">
            <v>LIDESEM LTDA</v>
          </cell>
          <cell r="AD47" t="str">
            <v>JORGE CELIS ARELLANO</v>
          </cell>
          <cell r="AE47">
            <v>7852500</v>
          </cell>
          <cell r="AF47" t="str">
            <v>SI</v>
          </cell>
          <cell r="AG47" t="str">
            <v>INCOMPLETO</v>
          </cell>
          <cell r="AH47">
            <v>0</v>
          </cell>
          <cell r="AI47">
            <v>0</v>
          </cell>
          <cell r="AJ47" t="str">
            <v xml:space="preserve">1. DE ADJUDICAR DEBE INCORPORAR PANTALLA O MONITOR DE LAS CAMARAS, LA CUAL DEBE QUEDAR EN PROPIEDAD DE LA INSTITUCIÓN.  
</v>
          </cell>
          <cell r="AK47" t="str">
            <v>SITUACIONAL</v>
          </cell>
          <cell r="AL47">
            <v>8000000</v>
          </cell>
          <cell r="AM47">
            <v>8000000</v>
          </cell>
          <cell r="AN47">
            <v>0</v>
          </cell>
          <cell r="AO47" t="str">
            <v>ELEGIBLE</v>
          </cell>
          <cell r="AP47">
            <v>0</v>
          </cell>
          <cell r="AQ47">
            <v>0</v>
          </cell>
          <cell r="AR47">
            <v>8000000</v>
          </cell>
          <cell r="AS47">
            <v>8000000</v>
          </cell>
          <cell r="AT47">
            <v>0</v>
          </cell>
          <cell r="AU47" t="str">
            <v>ADJUDICADO</v>
          </cell>
          <cell r="AV47">
            <v>0</v>
          </cell>
          <cell r="AW47" t="str">
            <v>Iquique</v>
          </cell>
          <cell r="AX47">
            <v>8000000</v>
          </cell>
        </row>
        <row r="48">
          <cell r="E48" t="str">
            <v>65.035.202-5</v>
          </cell>
          <cell r="F48" t="str">
            <v>CAMARAS PARINAS 1</v>
          </cell>
          <cell r="G48" t="str">
            <v>CONDOMINIO PARINAS 1</v>
          </cell>
          <cell r="H48" t="str">
            <v>DIRECTIVA VIGENTE</v>
          </cell>
          <cell r="I48" t="str">
            <v>OK</v>
          </cell>
          <cell r="J48" t="str">
            <v>OK</v>
          </cell>
          <cell r="K48" t="str">
            <v>Iquique</v>
          </cell>
          <cell r="L48" t="str">
            <v>hugo almeyda rivas</v>
          </cell>
          <cell r="M48" t="str">
            <v>HUGO ALMEIDA RIVAS</v>
          </cell>
          <cell r="N48">
            <v>0</v>
          </cell>
          <cell r="O48" t="str">
            <v>NUEVO</v>
          </cell>
          <cell r="P48" t="str">
            <v>SITUACIONAL</v>
          </cell>
          <cell r="Q48" t="str">
            <v>CAMARAS</v>
          </cell>
          <cell r="R48">
            <v>0</v>
          </cell>
          <cell r="S48" t="str">
            <v>INSTALACION DE SISTEMA DE TELEVIGILANCIA VECINAL EN EL SECTOR DE LA JUNTA DE VECINOS PARINAS 1</v>
          </cell>
          <cell r="T48" t="str">
            <v>15  CAMARAS</v>
          </cell>
          <cell r="U48">
            <v>0</v>
          </cell>
          <cell r="V48" t="str">
            <v>SIN ADJUDICACIONES EN SEGURIDAD</v>
          </cell>
          <cell r="W48" t="str">
            <v/>
          </cell>
          <cell r="X48" t="str">
            <v/>
          </cell>
          <cell r="Y48" t="str">
            <v/>
          </cell>
          <cell r="Z48">
            <v>0</v>
          </cell>
          <cell r="AA48" t="str">
            <v>NO REGISTRA PROYECTO ANTERIOR</v>
          </cell>
          <cell r="AB48">
            <v>0</v>
          </cell>
          <cell r="AC48" t="str">
            <v>LIDESEM LTDA</v>
          </cell>
          <cell r="AD48" t="str">
            <v>JORGE CELIS ARELLANO</v>
          </cell>
          <cell r="AE48">
            <v>7852500</v>
          </cell>
          <cell r="AF48" t="str">
            <v>SI</v>
          </cell>
          <cell r="AG48" t="str">
            <v>INCOMPLETO</v>
          </cell>
          <cell r="AH48">
            <v>0</v>
          </cell>
          <cell r="AI48">
            <v>0</v>
          </cell>
          <cell r="AJ48" t="str">
            <v xml:space="preserve">1. DE ADJUDICAR DEBE INCORPORAR PANTALLA O MONITOR DE LAS CAMARAS, LA CUAL DEBE QUEDAR EN PROPIEDAD DE LA INSTITUCIÓN.  
</v>
          </cell>
          <cell r="AK48" t="str">
            <v>SITUACIONAL</v>
          </cell>
          <cell r="AL48">
            <v>8000000</v>
          </cell>
          <cell r="AM48">
            <v>8000000</v>
          </cell>
          <cell r="AN48">
            <v>0</v>
          </cell>
          <cell r="AO48" t="str">
            <v>ELEGIBLE</v>
          </cell>
          <cell r="AP48">
            <v>0</v>
          </cell>
          <cell r="AQ48">
            <v>0</v>
          </cell>
          <cell r="AR48">
            <v>8000000</v>
          </cell>
          <cell r="AS48">
            <v>0</v>
          </cell>
          <cell r="AT48">
            <v>8000000</v>
          </cell>
          <cell r="AU48" t="str">
            <v>NO ADJUDICADO</v>
          </cell>
          <cell r="AV48">
            <v>0</v>
          </cell>
          <cell r="AW48" t="str">
            <v>Iquique</v>
          </cell>
          <cell r="AX48" t="str">
            <v/>
          </cell>
        </row>
        <row r="49">
          <cell r="E49" t="str">
            <v>65.190.980-5</v>
          </cell>
          <cell r="F49" t="str">
            <v>MEJORANDO LA SEGURIDAD Y CALIDAD DE VIDA DEL PUEBLO DE CAMIÑA MEDIANTE ENERGÍA SUSTENTABLE</v>
          </cell>
          <cell r="G49" t="str">
            <v>JUNTA VECINOS Nº4 CAMIÑA</v>
          </cell>
          <cell r="H49" t="str">
            <v>DIRECTIVA ESTÁ POR VENCER</v>
          </cell>
          <cell r="I49" t="str">
            <v>DIRECTIVA VENCE EL MES  6</v>
          </cell>
          <cell r="J49" t="str">
            <v>OK</v>
          </cell>
          <cell r="K49" t="str">
            <v>Tamarugal</v>
          </cell>
          <cell r="L49" t="str">
            <v>YAMILET DANITZA MOLLO RAMOS</v>
          </cell>
          <cell r="M49" t="str">
            <v>YAMILET DANITZA MOLLO RAMOS</v>
          </cell>
          <cell r="N49">
            <v>0</v>
          </cell>
          <cell r="O49" t="str">
            <v>NUEVO</v>
          </cell>
          <cell r="P49" t="str">
            <v>SITUACIONAL</v>
          </cell>
          <cell r="Q49" t="str">
            <v>ILUMINACIÓN</v>
          </cell>
          <cell r="R49">
            <v>0</v>
          </cell>
          <cell r="S49" t="str">
            <v>INSTALACION DE LUMINARIAS SOLARES FOTOVOLTAICAS LED EN EL PUEBLO DE CAMIÑA</v>
          </cell>
          <cell r="T49" t="str">
            <v>32 LUMINARIAS</v>
          </cell>
          <cell r="U49">
            <v>0</v>
          </cell>
          <cell r="V49" t="str">
            <v>SIN ADJUDICACIONES EN SEGURIDAD</v>
          </cell>
          <cell r="W49" t="str">
            <v/>
          </cell>
          <cell r="X49" t="str">
            <v/>
          </cell>
          <cell r="Y49" t="str">
            <v/>
          </cell>
          <cell r="Z49">
            <v>0</v>
          </cell>
          <cell r="AA49" t="str">
            <v>NO REGISTRA PROYECTO ANTERIOR</v>
          </cell>
          <cell r="AB49">
            <v>0</v>
          </cell>
          <cell r="AC49" t="str">
            <v>AP COMUNICACIONES</v>
          </cell>
          <cell r="AD49" t="str">
            <v>ALEXIS ALVAREZ CALISTO</v>
          </cell>
          <cell r="AE49">
            <v>19072000</v>
          </cell>
          <cell r="AF49" t="str">
            <v>SI</v>
          </cell>
          <cell r="AG49">
            <v>0</v>
          </cell>
          <cell r="AH49">
            <v>0</v>
          </cell>
          <cell r="AI49">
            <v>0</v>
          </cell>
          <cell r="AJ49"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AK49" t="str">
            <v>SITUACIONAL</v>
          </cell>
          <cell r="AL49">
            <v>19972000</v>
          </cell>
          <cell r="AM49">
            <v>19972000</v>
          </cell>
          <cell r="AN49">
            <v>0</v>
          </cell>
          <cell r="AO49" t="str">
            <v>ELEGIBLE</v>
          </cell>
          <cell r="AP49">
            <v>0</v>
          </cell>
          <cell r="AQ49">
            <v>0</v>
          </cell>
          <cell r="AR49">
            <v>19972000</v>
          </cell>
          <cell r="AS49">
            <v>10000000</v>
          </cell>
          <cell r="AT49">
            <v>19972000</v>
          </cell>
          <cell r="AU49" t="str">
            <v>ADJUDICADO</v>
          </cell>
          <cell r="AV49">
            <v>0</v>
          </cell>
          <cell r="AW49" t="str">
            <v>Tamarugal</v>
          </cell>
          <cell r="AX49">
            <v>10000000</v>
          </cell>
        </row>
        <row r="50">
          <cell r="E50" t="str">
            <v>74.664.400-0</v>
          </cell>
          <cell r="F50" t="str">
            <v>LA LUZ BRINDA PROTECCIÓN TRANQUILIDAD Y ALEGRÍA A LA COMUNIDAD DE SIBAYA</v>
          </cell>
          <cell r="G50" t="str">
            <v>JUNTA VECINAL N 9 DE SIBAYA</v>
          </cell>
          <cell r="H50" t="str">
            <v>DIRECTIVA VIGENTE</v>
          </cell>
          <cell r="I50" t="str">
            <v>OK</v>
          </cell>
          <cell r="J50" t="str">
            <v>OK</v>
          </cell>
          <cell r="K50" t="str">
            <v>Tamarugal</v>
          </cell>
          <cell r="L50" t="str">
            <v>DIMAS VILCA TICUNA</v>
          </cell>
          <cell r="M50" t="str">
            <v>DIMAS VILCA TICUNA</v>
          </cell>
          <cell r="N50">
            <v>0</v>
          </cell>
          <cell r="O50" t="str">
            <v>NUEVO</v>
          </cell>
          <cell r="P50" t="str">
            <v>SITUACIONAL</v>
          </cell>
          <cell r="Q50" t="str">
            <v>ILUMINACIÓN</v>
          </cell>
          <cell r="R50">
            <v>0</v>
          </cell>
          <cell r="S50" t="str">
            <v xml:space="preserve">IMPLEMENTAR LUMINARIAS SOLARES PARA REDUCIR EL TEMOR DE INTRANQUILIDAD EN LOS POBLADORES </v>
          </cell>
          <cell r="T50">
            <v>0</v>
          </cell>
          <cell r="U50">
            <v>0</v>
          </cell>
          <cell r="V50" t="str">
            <v>SIN ADJUDICACIONES EN SEGURIDAD</v>
          </cell>
          <cell r="W50" t="str">
            <v/>
          </cell>
          <cell r="X50" t="str">
            <v/>
          </cell>
          <cell r="Y50" t="str">
            <v/>
          </cell>
          <cell r="Z50">
            <v>0</v>
          </cell>
          <cell r="AA50">
            <v>0</v>
          </cell>
          <cell r="AB50">
            <v>0</v>
          </cell>
          <cell r="AC50" t="str">
            <v>SOLAR AVALOS</v>
          </cell>
          <cell r="AD50">
            <v>0</v>
          </cell>
          <cell r="AE50">
            <v>17600000</v>
          </cell>
          <cell r="AF50">
            <v>0</v>
          </cell>
          <cell r="AG50">
            <v>0</v>
          </cell>
          <cell r="AH50">
            <v>0</v>
          </cell>
          <cell r="AI50">
            <v>0</v>
          </cell>
          <cell r="AJ50">
            <v>0</v>
          </cell>
          <cell r="AK50">
            <v>0</v>
          </cell>
          <cell r="AL50">
            <v>0</v>
          </cell>
          <cell r="AM50">
            <v>0</v>
          </cell>
          <cell r="AN50">
            <v>0</v>
          </cell>
          <cell r="AO50" t="str">
            <v>INADMISIBLE</v>
          </cell>
          <cell r="AP50">
            <v>0</v>
          </cell>
          <cell r="AQ50">
            <v>0</v>
          </cell>
          <cell r="AR50">
            <v>0</v>
          </cell>
          <cell r="AS50">
            <v>0</v>
          </cell>
          <cell r="AT50">
            <v>0</v>
          </cell>
          <cell r="AU50">
            <v>0</v>
          </cell>
          <cell r="AV50">
            <v>0</v>
          </cell>
          <cell r="AW50">
            <v>0</v>
          </cell>
          <cell r="AX50" t="str">
            <v/>
          </cell>
        </row>
        <row r="51">
          <cell r="E51" t="str">
            <v>65.068.521-0</v>
          </cell>
          <cell r="F51" t="str">
            <v>CAMARAS CONDOMINIO SOCIAL MAR DEL PACIFICO</v>
          </cell>
          <cell r="G51" t="str">
            <v>CONDOMINIO SOCIAL MAR DEL PACIFICO</v>
          </cell>
          <cell r="H51" t="str">
            <v>DIRECTIVA VIGENTE</v>
          </cell>
          <cell r="I51" t="str">
            <v>OK</v>
          </cell>
          <cell r="J51" t="str">
            <v>OK</v>
          </cell>
          <cell r="K51" t="str">
            <v>Iquique</v>
          </cell>
          <cell r="L51" t="str">
            <v>manuel reyes barahona</v>
          </cell>
          <cell r="M51" t="str">
            <v>MANUEL REYES BARAHONA</v>
          </cell>
          <cell r="N51">
            <v>0</v>
          </cell>
          <cell r="O51" t="str">
            <v>NUEVO</v>
          </cell>
          <cell r="P51" t="str">
            <v>SITUACIONAL</v>
          </cell>
          <cell r="Q51" t="str">
            <v>CAMARAS</v>
          </cell>
          <cell r="R51">
            <v>0</v>
          </cell>
          <cell r="S51" t="str">
            <v>INSTALACION DE SISTEMA DE TELEVIGILANCIA VECINAL EN EL SECTOR DEL CONDOMINIO SOCIAL MAR DEL PACIFICO</v>
          </cell>
          <cell r="T51" t="str">
            <v>15  CAMARAS</v>
          </cell>
          <cell r="U51">
            <v>0</v>
          </cell>
          <cell r="V51" t="str">
            <v>SIN ADJUDICACIONES EN SEGURIDAD</v>
          </cell>
          <cell r="W51" t="str">
            <v/>
          </cell>
          <cell r="X51" t="str">
            <v/>
          </cell>
          <cell r="Y51" t="str">
            <v/>
          </cell>
          <cell r="Z51">
            <v>0</v>
          </cell>
          <cell r="AA51" t="str">
            <v>NO REGISTRA PROYECTO ANTERIOR</v>
          </cell>
          <cell r="AB51">
            <v>0</v>
          </cell>
          <cell r="AC51" t="str">
            <v>LIDESEM LTDA</v>
          </cell>
          <cell r="AD51" t="str">
            <v>JORGE CELIS ARELLANO</v>
          </cell>
          <cell r="AE51">
            <v>7852500</v>
          </cell>
          <cell r="AF51" t="str">
            <v>SI</v>
          </cell>
          <cell r="AG51" t="str">
            <v>INCOMPLETO</v>
          </cell>
          <cell r="AH51">
            <v>0</v>
          </cell>
          <cell r="AI51">
            <v>0</v>
          </cell>
          <cell r="AJ51" t="str">
            <v xml:space="preserve">1. DE ADJUDICAR DEBE INCORPORAR PANTALLA O MONITOR DE LAS CAMARAS, LA CUAL DEBE QUEDAR EN PROPIEDAD DE LA INSTITUCIÓN.  
</v>
          </cell>
          <cell r="AK51" t="str">
            <v>SITUACIONAL</v>
          </cell>
          <cell r="AL51">
            <v>8000000</v>
          </cell>
          <cell r="AM51">
            <v>8000000</v>
          </cell>
          <cell r="AN51">
            <v>0</v>
          </cell>
          <cell r="AO51" t="str">
            <v>ELEGIBLE</v>
          </cell>
          <cell r="AP51">
            <v>0</v>
          </cell>
          <cell r="AQ51">
            <v>0</v>
          </cell>
          <cell r="AR51">
            <v>8000000</v>
          </cell>
          <cell r="AS51">
            <v>0</v>
          </cell>
          <cell r="AT51">
            <v>8000000</v>
          </cell>
          <cell r="AU51" t="str">
            <v>NO ADJUDICADO</v>
          </cell>
          <cell r="AV51">
            <v>0</v>
          </cell>
          <cell r="AW51" t="str">
            <v>Iquique</v>
          </cell>
          <cell r="AX51" t="str">
            <v/>
          </cell>
        </row>
        <row r="52">
          <cell r="E52" t="str">
            <v>65.007.516-1</v>
          </cell>
          <cell r="F52" t="str">
            <v>CONTINUIDAD CAMARAS 318</v>
          </cell>
          <cell r="G52" t="str">
            <v>JUNTA DE VECINOS 318</v>
          </cell>
          <cell r="H52" t="str">
            <v>DIRECTIVA VIGENTE</v>
          </cell>
          <cell r="I52" t="str">
            <v>OK</v>
          </cell>
          <cell r="J52" t="str">
            <v>OK</v>
          </cell>
          <cell r="K52" t="str">
            <v>Iquique</v>
          </cell>
          <cell r="L52" t="str">
            <v>maria soledad del carmen palma cortes</v>
          </cell>
          <cell r="M52" t="str">
            <v>MARIA SOLEDAD PALMA CORTES</v>
          </cell>
          <cell r="N52">
            <v>0</v>
          </cell>
          <cell r="O52" t="str">
            <v>CONTINUIDAD</v>
          </cell>
          <cell r="P52" t="str">
            <v>SITUACIONAL</v>
          </cell>
          <cell r="Q52" t="str">
            <v>CAMARAS</v>
          </cell>
          <cell r="R52">
            <v>0</v>
          </cell>
          <cell r="S52" t="str">
            <v>INSTALACION DE SISTEMA DE TELEVIGILANCIA VECINAL EN EL SECTOR DE LA JUNTA DE VECINOS 318</v>
          </cell>
          <cell r="T52" t="str">
            <v>15  CAMARAS</v>
          </cell>
          <cell r="U52">
            <v>0</v>
          </cell>
          <cell r="V52" t="str">
            <v>CAMARAS 318</v>
          </cell>
          <cell r="W52">
            <v>2016</v>
          </cell>
          <cell r="X52">
            <v>8000000</v>
          </cell>
          <cell r="Y52" t="str">
            <v>CÁMARAS</v>
          </cell>
          <cell r="Z52" t="str">
            <v>PROYECTO CON OBSERVACIONES</v>
          </cell>
          <cell r="AA52" t="str">
            <v>CONVENIO VENCIDO</v>
          </cell>
          <cell r="AB52">
            <v>0</v>
          </cell>
          <cell r="AC52" t="str">
            <v>LIDESEM LTDA</v>
          </cell>
          <cell r="AD52" t="str">
            <v>JORGE CELIS ARELLANO</v>
          </cell>
          <cell r="AE52">
            <v>7852500</v>
          </cell>
          <cell r="AF52" t="str">
            <v>SI</v>
          </cell>
          <cell r="AG52" t="str">
            <v>INCOMPLETO</v>
          </cell>
          <cell r="AH52">
            <v>0</v>
          </cell>
          <cell r="AI52">
            <v>0</v>
          </cell>
          <cell r="AJ52" t="str">
            <v xml:space="preserve">1. DE ADJUDICAR DEBE INCORPORAR PANTALLA O MONITOR DE LAS CAMARAS, LA CUAL DEBE QUEDAR EN PROPIEDAD DE LA INSTITUCIÓN.  
</v>
          </cell>
          <cell r="AK52" t="str">
            <v>SITUACIONAL</v>
          </cell>
          <cell r="AL52">
            <v>8000000</v>
          </cell>
          <cell r="AM52">
            <v>8000000</v>
          </cell>
          <cell r="AN52">
            <v>0</v>
          </cell>
          <cell r="AO52" t="str">
            <v>ELEGIBLE</v>
          </cell>
          <cell r="AP52">
            <v>0</v>
          </cell>
          <cell r="AQ52" t="str">
            <v>CONVENIO VENCIDO</v>
          </cell>
          <cell r="AR52">
            <v>8000000</v>
          </cell>
          <cell r="AS52">
            <v>8000000</v>
          </cell>
          <cell r="AT52">
            <v>0</v>
          </cell>
          <cell r="AU52" t="str">
            <v>ADJUDICADO</v>
          </cell>
          <cell r="AV52">
            <v>0</v>
          </cell>
          <cell r="AW52" t="str">
            <v>Iquique</v>
          </cell>
          <cell r="AX52">
            <v>8000000</v>
          </cell>
        </row>
        <row r="53">
          <cell r="E53" t="str">
            <v>74.407.800-8</v>
          </cell>
          <cell r="F53" t="str">
            <v>LUMINARIAS BERNARDO LEIGTHON</v>
          </cell>
          <cell r="G53" t="str">
            <v>JUNTA DE VECINO BERNARDO LEIGTHON</v>
          </cell>
          <cell r="H53" t="str">
            <v>DIRECTIVA ESTÁ POR VENCER</v>
          </cell>
          <cell r="I53" t="str">
            <v>DIRECTIVA VENCE EL MES  9</v>
          </cell>
          <cell r="J53" t="str">
            <v>OK</v>
          </cell>
          <cell r="K53" t="str">
            <v>Iquique</v>
          </cell>
          <cell r="L53" t="str">
            <v>monica de lourdes cortes cabrera</v>
          </cell>
          <cell r="M53" t="str">
            <v>MONICA DE LOURDES CORTES CABRERA</v>
          </cell>
          <cell r="N53">
            <v>0</v>
          </cell>
          <cell r="O53" t="str">
            <v>CONTINUIDAD</v>
          </cell>
          <cell r="P53" t="str">
            <v>SITUACIONAL</v>
          </cell>
          <cell r="Q53" t="str">
            <v>ILUMINACIÓN</v>
          </cell>
          <cell r="R53">
            <v>0</v>
          </cell>
          <cell r="S53" t="str">
            <v>INSTALACION DE UN SISTEMA DE ILUMINACION FOTOVOLTAICO INTEGRADO EN EL SECTOR DE LA JUNTA DE VECINOS BERNARDO LEIGTHON</v>
          </cell>
          <cell r="T53">
            <v>0</v>
          </cell>
          <cell r="U53">
            <v>0</v>
          </cell>
          <cell r="V53" t="str">
            <v>ALARMAS BERNARDO LEIGTHON</v>
          </cell>
          <cell r="W53">
            <v>2016</v>
          </cell>
          <cell r="X53">
            <v>8000000</v>
          </cell>
          <cell r="Y53" t="str">
            <v>ALARMAS</v>
          </cell>
          <cell r="Z53">
            <v>0</v>
          </cell>
          <cell r="AA53">
            <v>0</v>
          </cell>
          <cell r="AB53">
            <v>0</v>
          </cell>
          <cell r="AC53" t="str">
            <v>LIDESEM LTDA</v>
          </cell>
          <cell r="AD53" t="str">
            <v>JORGE CELIS ARELLANO</v>
          </cell>
          <cell r="AE53">
            <v>18800053</v>
          </cell>
          <cell r="AF53" t="str">
            <v>SI</v>
          </cell>
          <cell r="AG53">
            <v>0</v>
          </cell>
          <cell r="AH53">
            <v>0</v>
          </cell>
          <cell r="AI53">
            <v>0</v>
          </cell>
          <cell r="AJ53"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AK53" t="str">
            <v>SITUACIONAL</v>
          </cell>
          <cell r="AL53">
            <v>20000000</v>
          </cell>
          <cell r="AM53">
            <v>0</v>
          </cell>
          <cell r="AN53">
            <v>20000000</v>
          </cell>
          <cell r="AO53" t="str">
            <v>NO ELEGIBLE</v>
          </cell>
          <cell r="AP53">
            <v>0</v>
          </cell>
          <cell r="AQ53">
            <v>0</v>
          </cell>
          <cell r="AR53">
            <v>0</v>
          </cell>
          <cell r="AS53">
            <v>0</v>
          </cell>
          <cell r="AT53">
            <v>0</v>
          </cell>
          <cell r="AU53">
            <v>0</v>
          </cell>
          <cell r="AV53">
            <v>0</v>
          </cell>
          <cell r="AW53" t="str">
            <v>Iquique</v>
          </cell>
          <cell r="AX53" t="str">
            <v/>
          </cell>
        </row>
        <row r="54">
          <cell r="E54" t="str">
            <v>65.041.671-6</v>
          </cell>
          <cell r="F54" t="str">
            <v>CAMARA DOÑA ANGELA 1</v>
          </cell>
          <cell r="G54" t="str">
            <v>CONDOMINIO DOÑA ANGELA 1</v>
          </cell>
          <cell r="H54" t="str">
            <v>DIRECTIVA VIGENTE</v>
          </cell>
          <cell r="I54" t="str">
            <v>OK</v>
          </cell>
          <cell r="J54" t="str">
            <v>OK</v>
          </cell>
          <cell r="K54" t="str">
            <v>Iquique</v>
          </cell>
          <cell r="L54" t="str">
            <v>maria emperatriz mendez parada</v>
          </cell>
          <cell r="M54" t="str">
            <v>MARIA MENDEZ PARADA</v>
          </cell>
          <cell r="N54">
            <v>0</v>
          </cell>
          <cell r="O54" t="str">
            <v>NUEVO</v>
          </cell>
          <cell r="P54" t="str">
            <v>SITUACIONAL</v>
          </cell>
          <cell r="Q54" t="str">
            <v>CAMARAS</v>
          </cell>
          <cell r="R54">
            <v>0</v>
          </cell>
          <cell r="S54" t="str">
            <v>INSTALACION DE SISTEMA DE TELEVIGILANCIA VECINAL EN EL SECTOR DEL CONDOMINIO DOÑA ANGELA 1</v>
          </cell>
          <cell r="T54" t="str">
            <v>15  CAMARAS</v>
          </cell>
          <cell r="U54">
            <v>0</v>
          </cell>
          <cell r="V54" t="str">
            <v>SIN ADJUDICACIONES EN SEGURIDAD</v>
          </cell>
          <cell r="W54" t="str">
            <v/>
          </cell>
          <cell r="X54" t="str">
            <v/>
          </cell>
          <cell r="Y54" t="str">
            <v/>
          </cell>
          <cell r="Z54">
            <v>0</v>
          </cell>
          <cell r="AA54" t="str">
            <v>NO REGISTRA PROYECTO ANTERIOR</v>
          </cell>
          <cell r="AB54">
            <v>0</v>
          </cell>
          <cell r="AC54" t="str">
            <v>LIDESEM LTDA</v>
          </cell>
          <cell r="AD54" t="str">
            <v>JORGE CELIS ARELLANO</v>
          </cell>
          <cell r="AE54">
            <v>7852500</v>
          </cell>
          <cell r="AF54" t="str">
            <v>SI</v>
          </cell>
          <cell r="AG54" t="str">
            <v>INCOMPLETO</v>
          </cell>
          <cell r="AH54">
            <v>0</v>
          </cell>
          <cell r="AI54">
            <v>0</v>
          </cell>
          <cell r="AJ54" t="str">
            <v xml:space="preserve">1. DE ADJUDICAR DEBE INCORPORAR PANTALLA O MONITOR DE LAS CAMARAS, LA CUAL DEBE QUEDAR EN PROPIEDAD DE LA INSTITUCIÓN.  
</v>
          </cell>
          <cell r="AK54" t="str">
            <v>SITUACIONAL</v>
          </cell>
          <cell r="AL54">
            <v>8000000</v>
          </cell>
          <cell r="AM54">
            <v>8000000</v>
          </cell>
          <cell r="AN54">
            <v>0</v>
          </cell>
          <cell r="AO54" t="str">
            <v>ELEGIBLE</v>
          </cell>
          <cell r="AP54">
            <v>0</v>
          </cell>
          <cell r="AQ54">
            <v>0</v>
          </cell>
          <cell r="AR54">
            <v>8000000</v>
          </cell>
          <cell r="AS54">
            <v>8000000</v>
          </cell>
          <cell r="AT54">
            <v>0</v>
          </cell>
          <cell r="AU54" t="str">
            <v>ADJUDICADO</v>
          </cell>
          <cell r="AV54">
            <v>0</v>
          </cell>
          <cell r="AW54" t="str">
            <v>Iquique</v>
          </cell>
          <cell r="AX54">
            <v>8000000</v>
          </cell>
        </row>
        <row r="55">
          <cell r="E55" t="str">
            <v>74.665.000-0</v>
          </cell>
          <cell r="F55" t="str">
            <v>CAMARAS CERRO TARAPACA 3</v>
          </cell>
          <cell r="G55" t="str">
            <v>JUNTA DE VECINOS CERRO TARAPACA 3</v>
          </cell>
          <cell r="H55" t="str">
            <v>DIRECTIVA VIGENTE</v>
          </cell>
          <cell r="I55" t="str">
            <v>OK</v>
          </cell>
          <cell r="J55" t="str">
            <v>OK</v>
          </cell>
          <cell r="K55" t="str">
            <v>Iquique</v>
          </cell>
          <cell r="L55" t="str">
            <v>Leonor Rodriguez Bugueño</v>
          </cell>
          <cell r="M55" t="str">
            <v>LEONOR RODRIGUEZ BURGUEÑO</v>
          </cell>
          <cell r="N55">
            <v>0</v>
          </cell>
          <cell r="O55" t="str">
            <v>NUEVO</v>
          </cell>
          <cell r="P55" t="str">
            <v>SITUACIONAL</v>
          </cell>
          <cell r="Q55" t="str">
            <v>CAMARAS</v>
          </cell>
          <cell r="R55">
            <v>0</v>
          </cell>
          <cell r="S55" t="str">
            <v xml:space="preserve">INSTALACIÓN DE CAMARAS DE TELEVIGILANCIA PARA REDUCIR INDICES DE DELINCUENCIA </v>
          </cell>
          <cell r="T55">
            <v>0</v>
          </cell>
          <cell r="U55">
            <v>0</v>
          </cell>
          <cell r="V55" t="str">
            <v>SIN ADJUDICACIONES EN SEGURIDAD</v>
          </cell>
          <cell r="W55" t="str">
            <v/>
          </cell>
          <cell r="X55" t="str">
            <v/>
          </cell>
          <cell r="Y55" t="str">
            <v/>
          </cell>
          <cell r="Z55">
            <v>0</v>
          </cell>
          <cell r="AA55">
            <v>0</v>
          </cell>
          <cell r="AB55">
            <v>0</v>
          </cell>
          <cell r="AC55" t="str">
            <v>LIDESEM LTDA</v>
          </cell>
          <cell r="AD55" t="str">
            <v>JORGE CELIS</v>
          </cell>
          <cell r="AE55">
            <v>7760000</v>
          </cell>
          <cell r="AF55" t="str">
            <v>SI</v>
          </cell>
          <cell r="AG55">
            <v>0</v>
          </cell>
          <cell r="AH55">
            <v>0</v>
          </cell>
          <cell r="AI55">
            <v>0</v>
          </cell>
          <cell r="AJ55">
            <v>0</v>
          </cell>
          <cell r="AK55">
            <v>0</v>
          </cell>
          <cell r="AL55">
            <v>0</v>
          </cell>
          <cell r="AM55">
            <v>0</v>
          </cell>
          <cell r="AN55">
            <v>0</v>
          </cell>
          <cell r="AO55" t="str">
            <v>INADMISIBLE</v>
          </cell>
          <cell r="AP55">
            <v>0</v>
          </cell>
          <cell r="AQ55">
            <v>0</v>
          </cell>
          <cell r="AR55">
            <v>0</v>
          </cell>
          <cell r="AS55">
            <v>0</v>
          </cell>
          <cell r="AT55">
            <v>0</v>
          </cell>
          <cell r="AU55">
            <v>0</v>
          </cell>
          <cell r="AV55">
            <v>0</v>
          </cell>
          <cell r="AW55">
            <v>0</v>
          </cell>
          <cell r="AX55" t="str">
            <v/>
          </cell>
        </row>
        <row r="56">
          <cell r="E56" t="str">
            <v>56.077.790-6</v>
          </cell>
          <cell r="F56" t="str">
            <v>CAMARAS DOÑA OLGA</v>
          </cell>
          <cell r="G56" t="str">
            <v>CONDOMINIO DOÑA OLGA</v>
          </cell>
          <cell r="H56" t="str">
            <v>DIRECTIVA ESTÁ POR VENCER</v>
          </cell>
          <cell r="I56" t="str">
            <v>DIRECTIVA VENCE EL MES  6</v>
          </cell>
          <cell r="J56" t="str">
            <v>OK</v>
          </cell>
          <cell r="K56" t="str">
            <v>Iquique</v>
          </cell>
          <cell r="L56" t="str">
            <v>JENISA ORTEGA SEPULVEDA</v>
          </cell>
          <cell r="M56" t="str">
            <v>JENISA ORTEGA SEPULVEDA</v>
          </cell>
          <cell r="N56">
            <v>0</v>
          </cell>
          <cell r="O56" t="str">
            <v>NUEVO</v>
          </cell>
          <cell r="P56" t="str">
            <v>SITUACIONAL</v>
          </cell>
          <cell r="Q56" t="str">
            <v>CAMARAS</v>
          </cell>
          <cell r="R56">
            <v>0</v>
          </cell>
          <cell r="S56" t="str">
            <v>INSTALACION DE SISTEMA DE TELEVIGILANCIA VECINAL EN EL SECTOR DEL CONDOMINIO DOÑA OLGA 2</v>
          </cell>
          <cell r="T56" t="str">
            <v>15  CAMARAS</v>
          </cell>
          <cell r="U56">
            <v>0</v>
          </cell>
          <cell r="V56" t="str">
            <v>SIN ADJUDICACIONES EN SEGURIDAD</v>
          </cell>
          <cell r="W56" t="str">
            <v/>
          </cell>
          <cell r="X56" t="str">
            <v/>
          </cell>
          <cell r="Y56" t="str">
            <v/>
          </cell>
          <cell r="Z56">
            <v>0</v>
          </cell>
          <cell r="AA56" t="str">
            <v>NO REGISTRA PROYECTO ANTERIOR</v>
          </cell>
          <cell r="AB56">
            <v>0</v>
          </cell>
          <cell r="AC56" t="str">
            <v>LIDESEM LTDA</v>
          </cell>
          <cell r="AD56" t="str">
            <v>JORGE CELIS</v>
          </cell>
          <cell r="AE56">
            <v>7760000</v>
          </cell>
          <cell r="AF56" t="str">
            <v>SI</v>
          </cell>
          <cell r="AG56" t="str">
            <v>INCOMPLETO</v>
          </cell>
          <cell r="AH56">
            <v>0</v>
          </cell>
          <cell r="AI56">
            <v>0</v>
          </cell>
          <cell r="AJ56" t="str">
            <v xml:space="preserve">1. DE ADJUDICAR DEBE INCORPORAR PANTALLA O MONITOR DE LAS CAMARAS, LA CUAL DEBE QUEDAR EN PROPIEDAD DE LA INSTITUCIÓN.  
</v>
          </cell>
          <cell r="AK56" t="str">
            <v>SITUACIONAL</v>
          </cell>
          <cell r="AL56">
            <v>8000000</v>
          </cell>
          <cell r="AM56">
            <v>8000000</v>
          </cell>
          <cell r="AN56">
            <v>0</v>
          </cell>
          <cell r="AO56" t="str">
            <v>ELEGIBLE</v>
          </cell>
          <cell r="AP56">
            <v>0</v>
          </cell>
          <cell r="AQ56">
            <v>0</v>
          </cell>
          <cell r="AR56">
            <v>8000000</v>
          </cell>
          <cell r="AS56">
            <v>0</v>
          </cell>
          <cell r="AT56">
            <v>8000000</v>
          </cell>
          <cell r="AU56" t="str">
            <v>NO ADJUDICADO</v>
          </cell>
          <cell r="AV56">
            <v>0</v>
          </cell>
          <cell r="AW56" t="str">
            <v>Iquique</v>
          </cell>
          <cell r="AX56" t="str">
            <v/>
          </cell>
        </row>
        <row r="57">
          <cell r="E57" t="str">
            <v>65.102.232-0</v>
          </cell>
          <cell r="F57" t="str">
            <v>CAMARAS ALTOS DEL SUR</v>
          </cell>
          <cell r="G57" t="str">
            <v>JUNTA DE VECINOS ALTOS DEL SUR</v>
          </cell>
          <cell r="H57" t="str">
            <v>DIRECTIVA VIGENTE</v>
          </cell>
          <cell r="I57" t="str">
            <v>OK</v>
          </cell>
          <cell r="J57" t="str">
            <v>OK</v>
          </cell>
          <cell r="K57" t="str">
            <v>Iquique</v>
          </cell>
          <cell r="L57" t="str">
            <v>maritza odette leon rodriguez</v>
          </cell>
          <cell r="M57" t="str">
            <v>MARTIZA LEON RODRIGUEZ</v>
          </cell>
          <cell r="N57">
            <v>0</v>
          </cell>
          <cell r="O57" t="str">
            <v>NUEVO</v>
          </cell>
          <cell r="P57" t="str">
            <v>SITUACIONAL</v>
          </cell>
          <cell r="Q57" t="str">
            <v>CAMARAS</v>
          </cell>
          <cell r="R57">
            <v>0</v>
          </cell>
          <cell r="S57" t="str">
            <v>INSTALACION DE SISTEMA DE TELEVIGILANCIA VECINAL EN EL SECTOR DE LA JUNTA DE VECINOS ALTOS DEL SUR</v>
          </cell>
          <cell r="T57" t="str">
            <v>15  CAMARAS</v>
          </cell>
          <cell r="U57">
            <v>0</v>
          </cell>
          <cell r="V57" t="str">
            <v>SIN ADJUDICACIONES EN SEGURIDAD</v>
          </cell>
          <cell r="W57" t="str">
            <v/>
          </cell>
          <cell r="X57" t="str">
            <v/>
          </cell>
          <cell r="Y57" t="str">
            <v/>
          </cell>
          <cell r="Z57">
            <v>0</v>
          </cell>
          <cell r="AA57" t="str">
            <v>NO REGISTRA PROYECTO ANTERIOR</v>
          </cell>
          <cell r="AB57">
            <v>0</v>
          </cell>
          <cell r="AC57" t="str">
            <v>LIDESEM LTDA</v>
          </cell>
          <cell r="AD57" t="str">
            <v>JORGE CELIS</v>
          </cell>
          <cell r="AE57">
            <v>7852500</v>
          </cell>
          <cell r="AF57" t="str">
            <v>SI</v>
          </cell>
          <cell r="AG57" t="str">
            <v>INCOMPLETO</v>
          </cell>
          <cell r="AH57">
            <v>0</v>
          </cell>
          <cell r="AI57">
            <v>0</v>
          </cell>
          <cell r="AJ57" t="str">
            <v xml:space="preserve">1. DE ADJUDICAR DEBE INCORPORAR PANTALLA O MONITOR DE LAS CAMARAS, LA CUAL DEBE QUEDAR EN PROPIEDAD DE LA INSTITUCIÓN.  
</v>
          </cell>
          <cell r="AK57" t="str">
            <v>SITUACIONAL</v>
          </cell>
          <cell r="AL57">
            <v>8000000</v>
          </cell>
          <cell r="AM57">
            <v>8000000</v>
          </cell>
          <cell r="AN57">
            <v>0</v>
          </cell>
          <cell r="AO57" t="str">
            <v>ELEGIBLE</v>
          </cell>
          <cell r="AP57">
            <v>0</v>
          </cell>
          <cell r="AQ57">
            <v>0</v>
          </cell>
          <cell r="AR57">
            <v>8000000</v>
          </cell>
          <cell r="AS57">
            <v>8000000</v>
          </cell>
          <cell r="AT57">
            <v>0</v>
          </cell>
          <cell r="AU57" t="str">
            <v>ADJUDICADO</v>
          </cell>
          <cell r="AV57">
            <v>0</v>
          </cell>
          <cell r="AW57" t="str">
            <v>Iquique</v>
          </cell>
          <cell r="AX57">
            <v>8000000</v>
          </cell>
        </row>
        <row r="58">
          <cell r="E58" t="str">
            <v>65.044.959-2</v>
          </cell>
          <cell r="F58" t="str">
            <v>LUMINARIA WIPALA</v>
          </cell>
          <cell r="G58" t="str">
            <v>COMITE INDIGENA WIPALA DE MEJORAMIENTO Y SEGURIDAD</v>
          </cell>
          <cell r="H58" t="str">
            <v>DIRECTIVA VIGENTE</v>
          </cell>
          <cell r="I58" t="str">
            <v>OK</v>
          </cell>
          <cell r="J58" t="str">
            <v>OK</v>
          </cell>
          <cell r="K58" t="str">
            <v>Iquique</v>
          </cell>
          <cell r="L58" t="str">
            <v>luis leonardo astudillo carpio</v>
          </cell>
          <cell r="M58" t="str">
            <v>LUIS LEONARDO ASTUDILLO CARPIO</v>
          </cell>
          <cell r="N58">
            <v>0</v>
          </cell>
          <cell r="O58" t="str">
            <v>NUEVO</v>
          </cell>
          <cell r="P58" t="str">
            <v>SITUACIONAL</v>
          </cell>
          <cell r="Q58" t="str">
            <v>ILUMINACIÓN</v>
          </cell>
          <cell r="R58">
            <v>0</v>
          </cell>
          <cell r="S58" t="str">
            <v>INSTALACION DE SISTEMA DE LUMINARIAS FOTOVOLAICAS INTEGRADO EN EL SECTOR DONDE SE ENCUENTRA UBICADO EL COMITÉ INDIGENA WIPALA DE MEJORAMIENTO Y SEGURIDAD</v>
          </cell>
          <cell r="T58">
            <v>0</v>
          </cell>
          <cell r="U58">
            <v>0</v>
          </cell>
          <cell r="V58" t="str">
            <v>COMITÉ INDÍGENA WIPALA DE MEJORAMIENTO Y SEGURIDAD</v>
          </cell>
          <cell r="W58">
            <v>2014</v>
          </cell>
          <cell r="X58">
            <v>3184740</v>
          </cell>
          <cell r="Y58" t="str">
            <v>ALARMAS</v>
          </cell>
          <cell r="Z58">
            <v>0</v>
          </cell>
          <cell r="AA58">
            <v>0</v>
          </cell>
          <cell r="AB58">
            <v>0</v>
          </cell>
          <cell r="AC58" t="str">
            <v>LIDESEM LTDA</v>
          </cell>
          <cell r="AD58" t="str">
            <v>JORGE CELIS ARELLANO</v>
          </cell>
          <cell r="AE58">
            <v>18800053</v>
          </cell>
          <cell r="AF58" t="str">
            <v>SI</v>
          </cell>
          <cell r="AG58">
            <v>0</v>
          </cell>
          <cell r="AH58">
            <v>0</v>
          </cell>
          <cell r="AI58">
            <v>0</v>
          </cell>
          <cell r="AJ58"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AK58" t="str">
            <v>SITUACIONAL</v>
          </cell>
          <cell r="AL58">
            <v>20000000</v>
          </cell>
          <cell r="AM58">
            <v>0</v>
          </cell>
          <cell r="AN58">
            <v>20000000</v>
          </cell>
          <cell r="AO58" t="str">
            <v>NO ELEGIBLE</v>
          </cell>
          <cell r="AP58">
            <v>0</v>
          </cell>
          <cell r="AQ58">
            <v>0</v>
          </cell>
          <cell r="AR58">
            <v>0</v>
          </cell>
          <cell r="AS58">
            <v>0</v>
          </cell>
          <cell r="AT58">
            <v>0</v>
          </cell>
          <cell r="AU58">
            <v>0</v>
          </cell>
          <cell r="AV58">
            <v>0</v>
          </cell>
          <cell r="AW58" t="str">
            <v>Iquique</v>
          </cell>
          <cell r="AX58" t="str">
            <v/>
          </cell>
        </row>
        <row r="59">
          <cell r="E59" t="str">
            <v>65.102.092-1</v>
          </cell>
          <cell r="F59" t="str">
            <v>CONTINUIDAD CAMARAS NORTE GRANDE</v>
          </cell>
          <cell r="G59" t="str">
            <v>JUNTA DE VECINOS NORTE GRANDE</v>
          </cell>
          <cell r="H59" t="str">
            <v>DIRECTIVA ESTÁ POR VENCER</v>
          </cell>
          <cell r="I59" t="str">
            <v>DIRECTIVA VENCE EL MES  6</v>
          </cell>
          <cell r="J59" t="str">
            <v>OK</v>
          </cell>
          <cell r="K59" t="str">
            <v>Iquique</v>
          </cell>
          <cell r="L59" t="str">
            <v>Verónica del Carmen Urrutia navarro</v>
          </cell>
          <cell r="M59" t="str">
            <v>VERONICA DEL CARMEN URRUTIA NAVARRO</v>
          </cell>
          <cell r="N59">
            <v>0</v>
          </cell>
          <cell r="O59" t="str">
            <v>CONTINUIDAD</v>
          </cell>
          <cell r="P59" t="str">
            <v>SITUACIONAL</v>
          </cell>
          <cell r="Q59" t="str">
            <v>CAMARAS</v>
          </cell>
          <cell r="R59">
            <v>0</v>
          </cell>
          <cell r="S59" t="str">
            <v xml:space="preserve">INSTALACIÓN DE CAMARAS DE TELEVIGILANCIA PARA REDUCIR INDICES DE DELINCUENCIA </v>
          </cell>
          <cell r="T59">
            <v>0</v>
          </cell>
          <cell r="U59">
            <v>0</v>
          </cell>
          <cell r="V59" t="str">
            <v>CAMARAS NORTE GRANDE</v>
          </cell>
          <cell r="W59">
            <v>2015</v>
          </cell>
          <cell r="X59">
            <v>7996500</v>
          </cell>
          <cell r="Y59" t="str">
            <v>CÁMARAS</v>
          </cell>
          <cell r="Z59">
            <v>0</v>
          </cell>
          <cell r="AA59">
            <v>0</v>
          </cell>
          <cell r="AB59">
            <v>0</v>
          </cell>
          <cell r="AC59" t="str">
            <v>LIDESEM LTDA</v>
          </cell>
          <cell r="AD59" t="str">
            <v>JORGE CELIS</v>
          </cell>
          <cell r="AE59">
            <v>7852500</v>
          </cell>
          <cell r="AF59" t="str">
            <v>SI</v>
          </cell>
          <cell r="AG59">
            <v>0</v>
          </cell>
          <cell r="AH59">
            <v>0</v>
          </cell>
          <cell r="AI59">
            <v>0</v>
          </cell>
          <cell r="AJ59">
            <v>0</v>
          </cell>
          <cell r="AK59">
            <v>0</v>
          </cell>
          <cell r="AL59">
            <v>0</v>
          </cell>
          <cell r="AM59">
            <v>0</v>
          </cell>
          <cell r="AN59">
            <v>0</v>
          </cell>
          <cell r="AO59" t="str">
            <v>INADMISIBLE</v>
          </cell>
          <cell r="AP59">
            <v>0</v>
          </cell>
          <cell r="AQ59">
            <v>0</v>
          </cell>
          <cell r="AR59">
            <v>0</v>
          </cell>
          <cell r="AS59">
            <v>0</v>
          </cell>
          <cell r="AT59">
            <v>0</v>
          </cell>
          <cell r="AU59">
            <v>0</v>
          </cell>
          <cell r="AV59">
            <v>0</v>
          </cell>
          <cell r="AW59">
            <v>0</v>
          </cell>
          <cell r="AX59" t="str">
            <v/>
          </cell>
        </row>
        <row r="60">
          <cell r="E60" t="str">
            <v>65.028.446-1</v>
          </cell>
          <cell r="F60" t="str">
            <v>CAMARAS MUJER EMPRENDEDORAS 2</v>
          </cell>
          <cell r="G60" t="str">
            <v>JUNTA DE VECINOS MUJER EMPRENDEDORA 2</v>
          </cell>
          <cell r="H60" t="str">
            <v>DIRECTIVA ESTÁ POR VENCER</v>
          </cell>
          <cell r="I60" t="str">
            <v>DIRECTIVA VENCE EL MES  6</v>
          </cell>
          <cell r="J60" t="str">
            <v>OK</v>
          </cell>
          <cell r="K60" t="str">
            <v>Iquique</v>
          </cell>
          <cell r="L60" t="str">
            <v>angela de lourdes rojo bravo</v>
          </cell>
          <cell r="M60" t="str">
            <v>ANGELA ROJO BRAVO</v>
          </cell>
          <cell r="N60">
            <v>0</v>
          </cell>
          <cell r="O60" t="str">
            <v>NUEVO</v>
          </cell>
          <cell r="P60" t="str">
            <v>SITUACIONAL</v>
          </cell>
          <cell r="Q60" t="str">
            <v>CAMARAS</v>
          </cell>
          <cell r="R60">
            <v>0</v>
          </cell>
          <cell r="S60" t="str">
            <v>INSTALACION DE SISTEMA DE TELEVIGILANCIA VECINAL EN EL SECTOR DE LA JUNTA DE VECINOS MUJER EMPRENDEDORA 2</v>
          </cell>
          <cell r="T60" t="str">
            <v>15  CAMARAS</v>
          </cell>
          <cell r="U60">
            <v>0</v>
          </cell>
          <cell r="V60" t="str">
            <v>SIN ADJUDICACIONES EN SEGURIDAD</v>
          </cell>
          <cell r="W60" t="str">
            <v/>
          </cell>
          <cell r="X60" t="str">
            <v/>
          </cell>
          <cell r="Y60" t="str">
            <v/>
          </cell>
          <cell r="Z60">
            <v>0</v>
          </cell>
          <cell r="AA60" t="str">
            <v>NO REGISTRA PROYECTO ANTERIOR</v>
          </cell>
          <cell r="AB60">
            <v>0</v>
          </cell>
          <cell r="AC60" t="str">
            <v>LIDESEM LTDA</v>
          </cell>
          <cell r="AD60" t="str">
            <v>JORGE CELIS</v>
          </cell>
          <cell r="AE60">
            <v>7852500</v>
          </cell>
          <cell r="AF60" t="str">
            <v>SI</v>
          </cell>
          <cell r="AG60" t="str">
            <v>INCOMPLETO</v>
          </cell>
          <cell r="AH60">
            <v>0</v>
          </cell>
          <cell r="AI60">
            <v>0</v>
          </cell>
          <cell r="AJ60" t="str">
            <v xml:space="preserve">1. DE ADJUDICAR DEBE INCORPORAR PANTALLA O MONITOR DE LAS CAMARAS, LA CUAL DEBE QUEDAR EN PROPIEDAD DE LA INSTITUCIÓN.  
</v>
          </cell>
          <cell r="AK60" t="str">
            <v>SITUACIONAL</v>
          </cell>
          <cell r="AL60">
            <v>8000000</v>
          </cell>
          <cell r="AM60">
            <v>8000000</v>
          </cell>
          <cell r="AN60">
            <v>0</v>
          </cell>
          <cell r="AO60" t="str">
            <v>ELEGIBLE</v>
          </cell>
          <cell r="AP60">
            <v>0</v>
          </cell>
          <cell r="AQ60">
            <v>0</v>
          </cell>
          <cell r="AR60">
            <v>8000000</v>
          </cell>
          <cell r="AS60">
            <v>8000000</v>
          </cell>
          <cell r="AT60">
            <v>0</v>
          </cell>
          <cell r="AU60" t="str">
            <v>ADJUDICADO</v>
          </cell>
          <cell r="AV60">
            <v>0</v>
          </cell>
          <cell r="AW60" t="str">
            <v>Iquique</v>
          </cell>
          <cell r="AX60">
            <v>8000000</v>
          </cell>
        </row>
        <row r="61">
          <cell r="E61" t="str">
            <v>65.067.921-0</v>
          </cell>
          <cell r="F61" t="str">
            <v>ALARMAS JANEQUEO</v>
          </cell>
          <cell r="G61" t="str">
            <v>JUNTA DE VECINOS JANEQUEO LA LONKO INVENCIBLE</v>
          </cell>
          <cell r="H61" t="str">
            <v>DIRECTIVA VIGENTE</v>
          </cell>
          <cell r="I61" t="str">
            <v>OK</v>
          </cell>
          <cell r="J61" t="str">
            <v>OK</v>
          </cell>
          <cell r="K61" t="str">
            <v>Iquique</v>
          </cell>
          <cell r="L61" t="str">
            <v>MARCELA ALEJANDRA PORTO-CARRERO QUINTUL</v>
          </cell>
          <cell r="M61" t="str">
            <v>MARCELA ALEJANDRA PORTO-CARRERO QUINTUL</v>
          </cell>
          <cell r="N61">
            <v>0</v>
          </cell>
          <cell r="O61" t="str">
            <v>NUEVO</v>
          </cell>
          <cell r="P61" t="str">
            <v>SITUACIONAL</v>
          </cell>
          <cell r="Q61" t="str">
            <v>ALARMAS</v>
          </cell>
          <cell r="R61">
            <v>0</v>
          </cell>
          <cell r="S61" t="str">
            <v>REDUCIR LOS INDICES DE DELINCUENCIA Y VICTIMIZACION MEDIANTE LA INSTALACION DE UN SISTEMA AUTONOMO DE ALARMAS COMUNITARIAS</v>
          </cell>
          <cell r="T61">
            <v>0</v>
          </cell>
          <cell r="U61">
            <v>0</v>
          </cell>
          <cell r="V61" t="str">
            <v>CAMARAS JANEQUEO</v>
          </cell>
          <cell r="W61">
            <v>2015</v>
          </cell>
          <cell r="X61">
            <v>7996500</v>
          </cell>
          <cell r="Y61" t="str">
            <v>CÁMARAS</v>
          </cell>
          <cell r="Z61">
            <v>0</v>
          </cell>
          <cell r="AA61">
            <v>0</v>
          </cell>
          <cell r="AB61">
            <v>0</v>
          </cell>
          <cell r="AC61" t="str">
            <v>LIDESEM LTDA</v>
          </cell>
          <cell r="AD61" t="str">
            <v>JORGE CELIS</v>
          </cell>
          <cell r="AE61">
            <v>7852500</v>
          </cell>
          <cell r="AF61" t="str">
            <v>SI</v>
          </cell>
          <cell r="AG61">
            <v>0</v>
          </cell>
          <cell r="AH61">
            <v>0</v>
          </cell>
          <cell r="AI61">
            <v>0</v>
          </cell>
          <cell r="AJ61"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AK61" t="str">
            <v>SITUACIONAL</v>
          </cell>
          <cell r="AL61">
            <v>8000000</v>
          </cell>
          <cell r="AM61">
            <v>0</v>
          </cell>
          <cell r="AN61">
            <v>8000000</v>
          </cell>
          <cell r="AO61" t="str">
            <v>NO ELEGIBLE</v>
          </cell>
          <cell r="AP61">
            <v>0</v>
          </cell>
          <cell r="AQ61">
            <v>0</v>
          </cell>
          <cell r="AR61">
            <v>0</v>
          </cell>
          <cell r="AS61">
            <v>0</v>
          </cell>
          <cell r="AT61">
            <v>0</v>
          </cell>
          <cell r="AU61">
            <v>0</v>
          </cell>
          <cell r="AV61">
            <v>0</v>
          </cell>
          <cell r="AW61" t="str">
            <v>Iquique</v>
          </cell>
          <cell r="AX61" t="str">
            <v/>
          </cell>
        </row>
        <row r="62">
          <cell r="E62" t="str">
            <v>65.021.916-3</v>
          </cell>
          <cell r="F62" t="str">
            <v>LUMINARIA DOMANASAN</v>
          </cell>
          <cell r="G62" t="str">
            <v>JUNTA DE VECINOS DOMANASAN</v>
          </cell>
          <cell r="H62" t="str">
            <v>DIRECTIVA VIGENTE</v>
          </cell>
          <cell r="I62" t="str">
            <v>OK</v>
          </cell>
          <cell r="J62" t="str">
            <v>OK</v>
          </cell>
          <cell r="K62" t="str">
            <v>Iquique</v>
          </cell>
          <cell r="L62" t="str">
            <v>Rosa Celedon</v>
          </cell>
          <cell r="M62" t="str">
            <v>ROSA CELEDON</v>
          </cell>
          <cell r="N62">
            <v>0</v>
          </cell>
          <cell r="O62" t="str">
            <v>NUEVO</v>
          </cell>
          <cell r="P62" t="str">
            <v>SITUACIONAL</v>
          </cell>
          <cell r="Q62" t="str">
            <v>ILUMINACIÓN</v>
          </cell>
          <cell r="R62">
            <v>0</v>
          </cell>
          <cell r="S62" t="str">
            <v>REDUCIR LOS INDICES DE DELINCUENCIA Y VICTIMIZACION MEDIANTE LA INSTALACION DE UN SISTEMA DE ILUMINACION FOTOVOLTAICO IJNTEGRADO EN EL SECTOR DE LA JUNTA DE VECINOS DOMANASAN</v>
          </cell>
          <cell r="T62">
            <v>0</v>
          </cell>
          <cell r="U62">
            <v>0</v>
          </cell>
          <cell r="V62" t="str">
            <v>CAMARAS DOMANASAN</v>
          </cell>
          <cell r="W62">
            <v>2015</v>
          </cell>
          <cell r="X62">
            <v>7996500</v>
          </cell>
          <cell r="Y62" t="str">
            <v>CÁMARAS</v>
          </cell>
          <cell r="Z62">
            <v>0</v>
          </cell>
          <cell r="AA62">
            <v>0</v>
          </cell>
          <cell r="AB62">
            <v>0</v>
          </cell>
          <cell r="AC62" t="str">
            <v>LIDESEM LTDA</v>
          </cell>
          <cell r="AD62" t="str">
            <v>JORGE CELIS ARELLANO</v>
          </cell>
          <cell r="AE62">
            <v>19800053</v>
          </cell>
          <cell r="AF62" t="str">
            <v>SI</v>
          </cell>
          <cell r="AG62">
            <v>0</v>
          </cell>
          <cell r="AH62">
            <v>0</v>
          </cell>
          <cell r="AI62">
            <v>0</v>
          </cell>
          <cell r="AJ62" t="str">
            <v>1. ADJUNTAR COMPROMISO DE LAS INSTITUCIONES QUE REALIZARÁN CAPACITACIÓN EN MATERIA DE PREVENCIÓN Y SEGURIDAD CIUDADANA. 
2. LA CARTA DE COMPROMISO DEL EQUIPO DE TRABAJO  ESTA FIRMADA DE MANERA COLECTIVA. ( UNA SOLA ) MISMO EQUIPO EJECUTOR QUE EL 65 Y EL 45</v>
          </cell>
          <cell r="AK62" t="str">
            <v>SITUACIONAL</v>
          </cell>
          <cell r="AL62">
            <v>20000000</v>
          </cell>
          <cell r="AM62">
            <v>0</v>
          </cell>
          <cell r="AN62">
            <v>20000000</v>
          </cell>
          <cell r="AO62" t="str">
            <v>NO ELEGIBLE</v>
          </cell>
          <cell r="AP62">
            <v>0</v>
          </cell>
          <cell r="AQ62">
            <v>0</v>
          </cell>
          <cell r="AR62">
            <v>0</v>
          </cell>
          <cell r="AS62">
            <v>0</v>
          </cell>
          <cell r="AT62">
            <v>0</v>
          </cell>
          <cell r="AU62">
            <v>0</v>
          </cell>
          <cell r="AV62">
            <v>0</v>
          </cell>
          <cell r="AW62" t="str">
            <v>Iquique</v>
          </cell>
          <cell r="AX62" t="str">
            <v/>
          </cell>
        </row>
        <row r="63">
          <cell r="E63" t="str">
            <v>53.300.039-8</v>
          </cell>
          <cell r="F63" t="str">
            <v>LUMINARIA LA TORTUGA TRES</v>
          </cell>
          <cell r="G63" t="str">
            <v>CONDOMINIO LA TORTUGA TERCERA ETAPA</v>
          </cell>
          <cell r="H63" t="str">
            <v>DIRECTIVA VIGENTE</v>
          </cell>
          <cell r="I63" t="str">
            <v>OK</v>
          </cell>
          <cell r="J63" t="str">
            <v>OK</v>
          </cell>
          <cell r="K63" t="str">
            <v>Iquique</v>
          </cell>
          <cell r="L63" t="str">
            <v>maria angelica irene correa heinemann</v>
          </cell>
          <cell r="M63" t="str">
            <v>MARIA ANGELICA IRENE CORREA HEINEMANN</v>
          </cell>
          <cell r="N63">
            <v>0</v>
          </cell>
          <cell r="O63" t="str">
            <v>NUEVO</v>
          </cell>
          <cell r="P63" t="str">
            <v>SITUACIONAL</v>
          </cell>
          <cell r="Q63" t="str">
            <v>ILUMINACIÓN</v>
          </cell>
          <cell r="R63">
            <v>0</v>
          </cell>
          <cell r="S63" t="str">
            <v>INSTALACION DE LUMINARIAS SOLARES EN EL SECTOR DEL CONDOMINIO LA TORTUGA TERCERA ETAPA</v>
          </cell>
          <cell r="T63">
            <v>0</v>
          </cell>
          <cell r="U63">
            <v>0</v>
          </cell>
          <cell r="V63" t="str">
            <v>SIN ADJUDICACIONES EN SEGURIDAD</v>
          </cell>
          <cell r="W63" t="str">
            <v/>
          </cell>
          <cell r="X63" t="str">
            <v/>
          </cell>
          <cell r="Y63" t="str">
            <v/>
          </cell>
          <cell r="Z63">
            <v>0</v>
          </cell>
          <cell r="AA63">
            <v>0</v>
          </cell>
          <cell r="AB63">
            <v>0</v>
          </cell>
          <cell r="AC63" t="str">
            <v>LIDESEM LTDA</v>
          </cell>
          <cell r="AD63" t="str">
            <v>JORGE CELIS ARELLANO</v>
          </cell>
          <cell r="AE63">
            <v>19830</v>
          </cell>
          <cell r="AF63" t="str">
            <v>SI</v>
          </cell>
          <cell r="AG63">
            <v>0</v>
          </cell>
          <cell r="AH63">
            <v>0</v>
          </cell>
          <cell r="AI63">
            <v>0</v>
          </cell>
          <cell r="AJ63"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AK63" t="str">
            <v>SITUACIONAL</v>
          </cell>
          <cell r="AL63">
            <v>20000000</v>
          </cell>
          <cell r="AM63">
            <v>0</v>
          </cell>
          <cell r="AN63">
            <v>20000000</v>
          </cell>
          <cell r="AO63" t="str">
            <v>NO ELEGIBLE</v>
          </cell>
          <cell r="AP63">
            <v>0</v>
          </cell>
          <cell r="AQ63">
            <v>0</v>
          </cell>
          <cell r="AR63">
            <v>0</v>
          </cell>
          <cell r="AS63">
            <v>0</v>
          </cell>
          <cell r="AT63">
            <v>0</v>
          </cell>
          <cell r="AU63">
            <v>0</v>
          </cell>
          <cell r="AV63">
            <v>0</v>
          </cell>
          <cell r="AW63" t="str">
            <v>Iquique</v>
          </cell>
          <cell r="AX63" t="str">
            <v/>
          </cell>
        </row>
        <row r="64">
          <cell r="E64" t="str">
            <v>65.314.560-8</v>
          </cell>
          <cell r="F64" t="str">
            <v>CAMARAS TORTUGAS 1</v>
          </cell>
          <cell r="G64" t="str">
            <v>CONDOMINIO LA TORTUGA 1</v>
          </cell>
          <cell r="H64" t="str">
            <v>DIRECTIVA VIGENTE</v>
          </cell>
          <cell r="I64" t="str">
            <v>OK</v>
          </cell>
          <cell r="J64" t="str">
            <v>OK</v>
          </cell>
          <cell r="K64" t="str">
            <v>Iquique</v>
          </cell>
          <cell r="L64" t="str">
            <v>patricia puentes valdebenito</v>
          </cell>
          <cell r="M64" t="str">
            <v>PATRICIA PUENTES VALDEVENITO</v>
          </cell>
          <cell r="N64">
            <v>0</v>
          </cell>
          <cell r="O64" t="str">
            <v>NUEVO</v>
          </cell>
          <cell r="P64" t="str">
            <v>SITUACIONAL</v>
          </cell>
          <cell r="Q64" t="str">
            <v>CAMARAS</v>
          </cell>
          <cell r="R64">
            <v>0</v>
          </cell>
          <cell r="S64" t="str">
            <v>INSTALACION DE SISTEMA DE TELEVIGILANCIA VECINAL EN EL SECTOR DEL CONDOMINIO LA TORTUGA 1</v>
          </cell>
          <cell r="T64" t="str">
            <v>15  CAMARAS</v>
          </cell>
          <cell r="U64">
            <v>0</v>
          </cell>
          <cell r="V64" t="str">
            <v>SIN ADJUDICACIONES EN SEGURIDAD</v>
          </cell>
          <cell r="W64" t="str">
            <v/>
          </cell>
          <cell r="X64" t="str">
            <v/>
          </cell>
          <cell r="Y64" t="str">
            <v/>
          </cell>
          <cell r="Z64">
            <v>0</v>
          </cell>
          <cell r="AA64" t="str">
            <v>NO REGISTRA PROYECTO ANTERIOR</v>
          </cell>
          <cell r="AB64">
            <v>0</v>
          </cell>
          <cell r="AC64" t="str">
            <v>LIDESEM LTDA</v>
          </cell>
          <cell r="AD64" t="str">
            <v>JORGE CELIS ARELLANO</v>
          </cell>
          <cell r="AE64">
            <v>7852500</v>
          </cell>
          <cell r="AF64" t="str">
            <v>SI</v>
          </cell>
          <cell r="AG64" t="str">
            <v>INCOMPLETO</v>
          </cell>
          <cell r="AH64">
            <v>0</v>
          </cell>
          <cell r="AI64">
            <v>0</v>
          </cell>
          <cell r="AJ64" t="str">
            <v xml:space="preserve">1. DE ADJUDICAR DEBE INCORPORAR PANTALLA O MONITOR DE LAS CAMARAS, LA CUAL DEBE QUEDAR EN PROPIEDAD DE LA INSTITUCIÓN.  
</v>
          </cell>
          <cell r="AK64" t="str">
            <v>SITUACIONAL</v>
          </cell>
          <cell r="AL64">
            <v>8000000</v>
          </cell>
          <cell r="AM64">
            <v>8000000</v>
          </cell>
          <cell r="AN64">
            <v>0</v>
          </cell>
          <cell r="AO64" t="str">
            <v>ELEGIBLE</v>
          </cell>
          <cell r="AP64">
            <v>0</v>
          </cell>
          <cell r="AQ64">
            <v>0</v>
          </cell>
          <cell r="AR64">
            <v>8000000</v>
          </cell>
          <cell r="AS64">
            <v>8000000</v>
          </cell>
          <cell r="AT64">
            <v>0</v>
          </cell>
          <cell r="AU64" t="str">
            <v>ADJUDICADO</v>
          </cell>
          <cell r="AV64">
            <v>0</v>
          </cell>
          <cell r="AW64" t="str">
            <v>Iquique</v>
          </cell>
          <cell r="AX64">
            <v>8000000</v>
          </cell>
        </row>
        <row r="65">
          <cell r="E65" t="str">
            <v>75.963.010-6</v>
          </cell>
          <cell r="F65" t="str">
            <v>CAMARAS ALIANZA</v>
          </cell>
          <cell r="G65" t="str">
            <v>JUNTA DE VECINOS ALIANZA</v>
          </cell>
          <cell r="H65" t="str">
            <v>DIRECTIVA VIGENTE</v>
          </cell>
          <cell r="I65" t="str">
            <v>OK</v>
          </cell>
          <cell r="J65" t="str">
            <v>OK</v>
          </cell>
          <cell r="K65" t="str">
            <v>Iquique</v>
          </cell>
          <cell r="L65" t="str">
            <v>agustin amas perez</v>
          </cell>
          <cell r="M65" t="str">
            <v>AGUSTIN AMAS PEREZ</v>
          </cell>
          <cell r="N65">
            <v>0</v>
          </cell>
          <cell r="O65" t="str">
            <v>NUEVO</v>
          </cell>
          <cell r="P65" t="str">
            <v>SITUACIONAL</v>
          </cell>
          <cell r="Q65" t="str">
            <v>CAMARAS</v>
          </cell>
          <cell r="R65">
            <v>0</v>
          </cell>
          <cell r="S65" t="str">
            <v>INSTALACION DE SISTEMA DE TELEVIGILANCIA VECINAL EN EL SECTOR DE LA JUNTA DE VECINOS ALIANZA</v>
          </cell>
          <cell r="T65" t="str">
            <v>15  CAMARAS</v>
          </cell>
          <cell r="U65">
            <v>0</v>
          </cell>
          <cell r="V65" t="str">
            <v>JUNTA VECINAL ALIANZA</v>
          </cell>
          <cell r="W65">
            <v>2014</v>
          </cell>
          <cell r="X65">
            <v>18776223</v>
          </cell>
          <cell r="Y65" t="str">
            <v>ILUMINACIÓN</v>
          </cell>
          <cell r="Z65" t="str">
            <v>PROYECTO CERRADO</v>
          </cell>
          <cell r="AA65" t="str">
            <v>AÑO 2015</v>
          </cell>
          <cell r="AB65">
            <v>0</v>
          </cell>
          <cell r="AC65" t="str">
            <v>LIDESEM LTDA</v>
          </cell>
          <cell r="AD65" t="str">
            <v>JORGE CELIS ARELLANO</v>
          </cell>
          <cell r="AE65">
            <v>7852500</v>
          </cell>
          <cell r="AF65" t="str">
            <v>SI</v>
          </cell>
          <cell r="AG65" t="str">
            <v>INCOMPLETO</v>
          </cell>
          <cell r="AH65">
            <v>0</v>
          </cell>
          <cell r="AI65">
            <v>0</v>
          </cell>
          <cell r="AJ65" t="str">
            <v xml:space="preserve">1. DE ADJUDICAR DEBE INCORPORAR PANTALLA O MONITOR DE LAS CAMARAS, LA CUAL DEBE QUEDAR EN PROPIEDAD DE LA INSTITUCIÓN.  
</v>
          </cell>
          <cell r="AK65" t="str">
            <v>SITUACIONAL</v>
          </cell>
          <cell r="AL65">
            <v>8000000</v>
          </cell>
          <cell r="AM65">
            <v>8000000</v>
          </cell>
          <cell r="AN65">
            <v>0</v>
          </cell>
          <cell r="AO65" t="str">
            <v>ELEGIBLE</v>
          </cell>
          <cell r="AP65">
            <v>0</v>
          </cell>
          <cell r="AQ65">
            <v>0</v>
          </cell>
          <cell r="AR65">
            <v>8000000</v>
          </cell>
          <cell r="AS65">
            <v>0</v>
          </cell>
          <cell r="AT65">
            <v>8000000</v>
          </cell>
          <cell r="AU65" t="str">
            <v>NO ADJUDICADO</v>
          </cell>
          <cell r="AV65">
            <v>0</v>
          </cell>
          <cell r="AW65" t="str">
            <v>Iquique</v>
          </cell>
          <cell r="AX65" t="str">
            <v/>
          </cell>
        </row>
        <row r="66">
          <cell r="E66" t="str">
            <v>65.569.680-6</v>
          </cell>
          <cell r="F66" t="str">
            <v>CONTINUIDAD DE CAMARAS CALICHE 1</v>
          </cell>
          <cell r="G66" t="str">
            <v>JUNTA DE VECINOS CALICHE 1</v>
          </cell>
          <cell r="H66" t="str">
            <v>DIRECTIVA VIGENTE</v>
          </cell>
          <cell r="I66" t="str">
            <v>OK</v>
          </cell>
          <cell r="J66" t="str">
            <v>OK</v>
          </cell>
          <cell r="K66" t="str">
            <v>Iquique</v>
          </cell>
          <cell r="L66" t="str">
            <v>Malvina Jara Zambrano</v>
          </cell>
          <cell r="M66" t="str">
            <v>MALVINAS JARA ZAMBRANO</v>
          </cell>
          <cell r="N66">
            <v>0</v>
          </cell>
          <cell r="O66" t="str">
            <v>CONTINUIDAD</v>
          </cell>
          <cell r="P66" t="str">
            <v>SITUACIONAL</v>
          </cell>
          <cell r="Q66" t="str">
            <v>CAMARAS</v>
          </cell>
          <cell r="R66">
            <v>0</v>
          </cell>
          <cell r="S66" t="str">
            <v xml:space="preserve">INSTALACIÓN DE CAMARAS DE TELEVIGILANCIA PARA REDUCIR INDICES DE DELINCUENCIA </v>
          </cell>
          <cell r="T66">
            <v>0</v>
          </cell>
          <cell r="U66">
            <v>0</v>
          </cell>
          <cell r="V66" t="str">
            <v>CAMARAS CALICHE I</v>
          </cell>
          <cell r="W66">
            <v>2015</v>
          </cell>
          <cell r="X66">
            <v>7996500</v>
          </cell>
          <cell r="Y66" t="str">
            <v>CÁMARAS</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t="str">
            <v>INADMISIBLE</v>
          </cell>
          <cell r="AP66">
            <v>0</v>
          </cell>
          <cell r="AQ66">
            <v>0</v>
          </cell>
          <cell r="AR66">
            <v>0</v>
          </cell>
          <cell r="AS66">
            <v>0</v>
          </cell>
          <cell r="AT66">
            <v>0</v>
          </cell>
          <cell r="AU66">
            <v>0</v>
          </cell>
          <cell r="AV66">
            <v>0</v>
          </cell>
          <cell r="AW66">
            <v>0</v>
          </cell>
          <cell r="AX66" t="str">
            <v/>
          </cell>
        </row>
        <row r="67">
          <cell r="E67" t="str">
            <v>72.566.100-2</v>
          </cell>
          <cell r="F67" t="str">
            <v>CAMARAS 13 DE JUNIO</v>
          </cell>
          <cell r="G67" t="str">
            <v>JUNTA VECINAL 13 DE JUNIO ALTO HOSPICIO</v>
          </cell>
          <cell r="H67" t="str">
            <v>DIRECTIVA VIGENTE</v>
          </cell>
          <cell r="I67" t="str">
            <v>OK</v>
          </cell>
          <cell r="J67" t="str">
            <v>OK</v>
          </cell>
          <cell r="K67" t="str">
            <v>Iquique</v>
          </cell>
          <cell r="L67" t="str">
            <v>oscar del carmen navarro gallardo</v>
          </cell>
          <cell r="M67" t="str">
            <v>OSCAR NAVARRO GALLARDO</v>
          </cell>
          <cell r="N67">
            <v>0</v>
          </cell>
          <cell r="O67" t="str">
            <v>NUEVO</v>
          </cell>
          <cell r="P67" t="str">
            <v>SITUACIONAL</v>
          </cell>
          <cell r="Q67" t="str">
            <v>CAMARAS</v>
          </cell>
          <cell r="R67">
            <v>0</v>
          </cell>
          <cell r="S67" t="str">
            <v>INSTALACION DE SISTEMA DE TELEVIGILANCIA VECINAL EN EL SECTOR DE LA JUNTA DE VECINOS 13 DE JUNIO</v>
          </cell>
          <cell r="T67" t="str">
            <v>15  CAMARAS</v>
          </cell>
          <cell r="U67">
            <v>0</v>
          </cell>
          <cell r="V67" t="str">
            <v>SIN ADJUDICACIONES EN SEGURIDAD</v>
          </cell>
          <cell r="W67" t="str">
            <v/>
          </cell>
          <cell r="X67" t="str">
            <v/>
          </cell>
          <cell r="Y67" t="str">
            <v/>
          </cell>
          <cell r="Z67">
            <v>0</v>
          </cell>
          <cell r="AA67" t="str">
            <v>NO REGISTRA PROYECTO ANTERIOR</v>
          </cell>
          <cell r="AB67">
            <v>0</v>
          </cell>
          <cell r="AC67" t="str">
            <v>LIDESEM LTDA</v>
          </cell>
          <cell r="AD67" t="str">
            <v>JORGE CELIS ARELLANO</v>
          </cell>
          <cell r="AE67">
            <v>7852500</v>
          </cell>
          <cell r="AF67" t="str">
            <v>SI</v>
          </cell>
          <cell r="AG67" t="str">
            <v>INCOMPLETO</v>
          </cell>
          <cell r="AH67">
            <v>0</v>
          </cell>
          <cell r="AI67">
            <v>0</v>
          </cell>
          <cell r="AJ67" t="str">
            <v xml:space="preserve">1. DE ADJUDICAR DEBE INCORPORAR PANTALLA O MONITOR DE LAS CAMARAS, LA CUAL DEBE QUEDAR EN PROPIEDAD DE LA INSTITUCIÓN.  
</v>
          </cell>
          <cell r="AK67" t="str">
            <v>SITUACIONAL</v>
          </cell>
          <cell r="AL67">
            <v>8000000</v>
          </cell>
          <cell r="AM67">
            <v>8000000</v>
          </cell>
          <cell r="AN67">
            <v>0</v>
          </cell>
          <cell r="AO67" t="str">
            <v>ELEGIBLE</v>
          </cell>
          <cell r="AP67">
            <v>0</v>
          </cell>
          <cell r="AQ67">
            <v>0</v>
          </cell>
          <cell r="AR67">
            <v>8000000</v>
          </cell>
          <cell r="AS67">
            <v>8000000</v>
          </cell>
          <cell r="AT67">
            <v>0</v>
          </cell>
          <cell r="AU67" t="str">
            <v>ADJUDICADO</v>
          </cell>
          <cell r="AV67">
            <v>0</v>
          </cell>
          <cell r="AW67" t="str">
            <v>Iquique</v>
          </cell>
          <cell r="AX67">
            <v>8000000</v>
          </cell>
        </row>
        <row r="68">
          <cell r="E68" t="str">
            <v>65.515.470-1</v>
          </cell>
          <cell r="F68" t="str">
            <v>CAMRAS EL MIRADOR</v>
          </cell>
          <cell r="G68" t="str">
            <v>JUNTA DE VECINOS EL MIRADOR</v>
          </cell>
          <cell r="H68" t="str">
            <v>DIRECTIVA VIGENTE</v>
          </cell>
          <cell r="I68" t="str">
            <v>OK</v>
          </cell>
          <cell r="J68" t="str">
            <v>OK</v>
          </cell>
          <cell r="K68" t="str">
            <v>Iquique</v>
          </cell>
          <cell r="L68" t="str">
            <v>alicia edith pasten ahumada</v>
          </cell>
          <cell r="M68" t="str">
            <v>ALICIA PASTEN AHUMADA</v>
          </cell>
          <cell r="N68">
            <v>0</v>
          </cell>
          <cell r="O68" t="str">
            <v>NUEVO</v>
          </cell>
          <cell r="P68" t="str">
            <v>SITUACIONAL</v>
          </cell>
          <cell r="Q68" t="str">
            <v>CAMARAS</v>
          </cell>
          <cell r="R68">
            <v>0</v>
          </cell>
          <cell r="S68" t="str">
            <v>INSTALACION DE SISTEMA DE TELEVIGILANCIA VECINAL EN EL SECTOR DE LA JUNTA DE VECINOS EL MIRADOR</v>
          </cell>
          <cell r="T68" t="str">
            <v>15  CAMARAS</v>
          </cell>
          <cell r="U68">
            <v>0</v>
          </cell>
          <cell r="V68" t="str">
            <v>SIN ADJUDICACIONES EN SEGURIDAD</v>
          </cell>
          <cell r="W68" t="str">
            <v/>
          </cell>
          <cell r="X68" t="str">
            <v/>
          </cell>
          <cell r="Y68" t="str">
            <v/>
          </cell>
          <cell r="Z68">
            <v>0</v>
          </cell>
          <cell r="AA68" t="str">
            <v>NO REGISTRA PROYECTO ANTERIOR</v>
          </cell>
          <cell r="AB68">
            <v>0</v>
          </cell>
          <cell r="AC68" t="str">
            <v>LIDESEM LTDA</v>
          </cell>
          <cell r="AD68" t="str">
            <v>JORGE CELIS ARELLANO</v>
          </cell>
          <cell r="AE68">
            <v>7852500</v>
          </cell>
          <cell r="AF68" t="str">
            <v>SI</v>
          </cell>
          <cell r="AG68" t="str">
            <v>INCOMPLETO</v>
          </cell>
          <cell r="AH68">
            <v>0</v>
          </cell>
          <cell r="AI68">
            <v>0</v>
          </cell>
          <cell r="AJ68" t="str">
            <v xml:space="preserve">1. DE ADJUDICAR DEBE INCORPORAR PANTALLA O MONITOR DE LAS CAMARAS, LA CUAL DEBE QUEDAR EN PROPIEDAD DE LA INSTITUCIÓN.  
</v>
          </cell>
          <cell r="AK68" t="str">
            <v>SITUACIONAL</v>
          </cell>
          <cell r="AL68">
            <v>8000000</v>
          </cell>
          <cell r="AM68">
            <v>8000000</v>
          </cell>
          <cell r="AN68">
            <v>0</v>
          </cell>
          <cell r="AO68" t="str">
            <v>ELEGIBLE</v>
          </cell>
          <cell r="AP68">
            <v>0</v>
          </cell>
          <cell r="AQ68">
            <v>0</v>
          </cell>
          <cell r="AR68">
            <v>8000000</v>
          </cell>
          <cell r="AS68">
            <v>8000000</v>
          </cell>
          <cell r="AT68">
            <v>0</v>
          </cell>
          <cell r="AU68" t="str">
            <v>ADJUDICADO</v>
          </cell>
          <cell r="AV68">
            <v>0</v>
          </cell>
          <cell r="AW68" t="str">
            <v>Iquique</v>
          </cell>
          <cell r="AX68">
            <v>8000000</v>
          </cell>
        </row>
        <row r="69">
          <cell r="E69" t="str">
            <v>65.031.625-8</v>
          </cell>
          <cell r="F69" t="str">
            <v>LUMINARIA LA UNION HACE LA FUERZA</v>
          </cell>
          <cell r="G69" t="str">
            <v>JUNTA DE VECINOS LA UNION HACE LA FUERZA</v>
          </cell>
          <cell r="H69" t="str">
            <v>DIRECTIVA ESTÁ POR VENCER</v>
          </cell>
          <cell r="I69" t="str">
            <v>DIRECTIVA VENCE EL MES  7</v>
          </cell>
          <cell r="J69" t="str">
            <v>OK</v>
          </cell>
          <cell r="K69" t="str">
            <v>Iquique</v>
          </cell>
          <cell r="L69" t="str">
            <v>Estelinda Zuñiga Morales</v>
          </cell>
          <cell r="M69" t="str">
            <v>ESTELINDA ZUÑIGA MORALES</v>
          </cell>
          <cell r="N69">
            <v>0</v>
          </cell>
          <cell r="O69" t="str">
            <v>NUEVO</v>
          </cell>
          <cell r="P69" t="str">
            <v>SITUACIONAL</v>
          </cell>
          <cell r="Q69" t="str">
            <v>ILUMINACIÓN</v>
          </cell>
          <cell r="R69">
            <v>0</v>
          </cell>
          <cell r="S69" t="str">
            <v>INSTALACION DE UN SISTEMA DE ILUMINACION FOTOVOLTAICO INTEGRADO EN EL SECTOR DE LA JUNTA DE VECINOS LA UNION HACE LA FUERZA</v>
          </cell>
          <cell r="T69">
            <v>0</v>
          </cell>
          <cell r="U69">
            <v>0</v>
          </cell>
          <cell r="V69" t="str">
            <v>CAMARAS UNIÓN HACE LA FUERZA</v>
          </cell>
          <cell r="W69">
            <v>2015</v>
          </cell>
          <cell r="X69">
            <v>7996500</v>
          </cell>
          <cell r="Y69" t="str">
            <v>CÁMARAS</v>
          </cell>
          <cell r="Z69">
            <v>0</v>
          </cell>
          <cell r="AA69">
            <v>0</v>
          </cell>
          <cell r="AB69">
            <v>0</v>
          </cell>
          <cell r="AC69" t="str">
            <v>LIDESEM LTDA</v>
          </cell>
          <cell r="AD69" t="str">
            <v>JORGE CELIS ARELLANO</v>
          </cell>
          <cell r="AE69">
            <v>19800053</v>
          </cell>
          <cell r="AF69" t="str">
            <v>SI</v>
          </cell>
          <cell r="AG69">
            <v>0</v>
          </cell>
          <cell r="AH69">
            <v>0</v>
          </cell>
          <cell r="AI69">
            <v>0</v>
          </cell>
          <cell r="AJ69"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AK69" t="str">
            <v>SITUACIONAL</v>
          </cell>
          <cell r="AL69">
            <v>20000000</v>
          </cell>
          <cell r="AM69">
            <v>0</v>
          </cell>
          <cell r="AN69">
            <v>20000000</v>
          </cell>
          <cell r="AO69" t="str">
            <v>NO ELEGIBLE</v>
          </cell>
          <cell r="AP69">
            <v>0</v>
          </cell>
          <cell r="AQ69">
            <v>0</v>
          </cell>
          <cell r="AR69">
            <v>0</v>
          </cell>
          <cell r="AS69">
            <v>0</v>
          </cell>
          <cell r="AT69">
            <v>0</v>
          </cell>
          <cell r="AU69">
            <v>0</v>
          </cell>
          <cell r="AV69">
            <v>0</v>
          </cell>
          <cell r="AW69" t="str">
            <v>Iquique</v>
          </cell>
          <cell r="AX69" t="str">
            <v/>
          </cell>
        </row>
        <row r="70">
          <cell r="E70" t="str">
            <v>56.070.180-2</v>
          </cell>
          <cell r="F70" t="str">
            <v>CAMARAS GENESIS</v>
          </cell>
          <cell r="G70" t="str">
            <v>JUNTA DE VECINOS GENESIS</v>
          </cell>
          <cell r="H70" t="str">
            <v>DIRECTIVA VIGENTE</v>
          </cell>
          <cell r="I70" t="str">
            <v>OK</v>
          </cell>
          <cell r="J70" t="str">
            <v>OK</v>
          </cell>
          <cell r="K70" t="str">
            <v>Iquique</v>
          </cell>
          <cell r="L70" t="str">
            <v>alejandra gutierrez vasallo</v>
          </cell>
          <cell r="M70" t="str">
            <v>ALEJANDRA GUTIERREZ VASALLO</v>
          </cell>
          <cell r="N70">
            <v>0</v>
          </cell>
          <cell r="O70" t="str">
            <v>NUEVO</v>
          </cell>
          <cell r="P70" t="str">
            <v>SITUACIONAL</v>
          </cell>
          <cell r="Q70" t="str">
            <v>CAMARAS</v>
          </cell>
          <cell r="R70">
            <v>0</v>
          </cell>
          <cell r="S70" t="str">
            <v>INSTALACION DE SISTEMA DE TELEVIGILANCIA VECINAL EN EL SECTOR DE LA JUNTA DE VECINOS GENESIS</v>
          </cell>
          <cell r="T70" t="str">
            <v>15  CAMARAS</v>
          </cell>
          <cell r="U70">
            <v>0</v>
          </cell>
          <cell r="V70" t="str">
            <v>SIN ADJUDICACIONES EN SEGURIDAD</v>
          </cell>
          <cell r="W70" t="str">
            <v/>
          </cell>
          <cell r="X70" t="str">
            <v/>
          </cell>
          <cell r="Y70" t="str">
            <v/>
          </cell>
          <cell r="Z70">
            <v>0</v>
          </cell>
          <cell r="AA70" t="str">
            <v>NO REGISTRA PROYECTO ANTERIOR</v>
          </cell>
          <cell r="AB70">
            <v>0</v>
          </cell>
          <cell r="AC70" t="str">
            <v>LIDESEM LTDA</v>
          </cell>
          <cell r="AD70" t="str">
            <v>JORGE CELIS ARELLANO</v>
          </cell>
          <cell r="AE70">
            <v>7852500</v>
          </cell>
          <cell r="AF70" t="str">
            <v>SI</v>
          </cell>
          <cell r="AG70" t="str">
            <v>INCOMPLETO</v>
          </cell>
          <cell r="AH70">
            <v>0</v>
          </cell>
          <cell r="AI70">
            <v>0</v>
          </cell>
          <cell r="AJ70" t="str">
            <v xml:space="preserve">1. DE ADJUDICAR DEBE INCORPORAR PANTALLA O MONITOR DE LAS CAMARAS, LA CUAL DEBE QUEDAR EN PROPIEDAD DE LA INSTITUCIÓN.  
</v>
          </cell>
          <cell r="AK70" t="str">
            <v>SITUACIONAL</v>
          </cell>
          <cell r="AL70">
            <v>8000000</v>
          </cell>
          <cell r="AM70">
            <v>8000000</v>
          </cell>
          <cell r="AN70">
            <v>0</v>
          </cell>
          <cell r="AO70" t="str">
            <v>ELEGIBLE</v>
          </cell>
          <cell r="AP70">
            <v>0</v>
          </cell>
          <cell r="AQ70">
            <v>0</v>
          </cell>
          <cell r="AR70">
            <v>8000000</v>
          </cell>
          <cell r="AS70">
            <v>8000000</v>
          </cell>
          <cell r="AT70">
            <v>0</v>
          </cell>
          <cell r="AU70" t="str">
            <v>ADJUDICADO</v>
          </cell>
          <cell r="AV70">
            <v>0</v>
          </cell>
          <cell r="AW70" t="str">
            <v>Iquique</v>
          </cell>
          <cell r="AX70">
            <v>8000000</v>
          </cell>
        </row>
        <row r="71">
          <cell r="E71" t="str">
            <v>65.049.856-9</v>
          </cell>
          <cell r="F71" t="str">
            <v>CAMARAS MUJERES DEL FUTURO</v>
          </cell>
          <cell r="G71" t="str">
            <v>JUNTA DE VECINOS MUJERES DEL FUTURO</v>
          </cell>
          <cell r="H71" t="str">
            <v>DIRECTIVA VIGENTE</v>
          </cell>
          <cell r="I71" t="str">
            <v>OK</v>
          </cell>
          <cell r="J71" t="str">
            <v>OK</v>
          </cell>
          <cell r="K71" t="str">
            <v>Iquique</v>
          </cell>
          <cell r="L71" t="str">
            <v>Briselda Palacios Rios</v>
          </cell>
          <cell r="M71" t="str">
            <v>BRISELDA PALACIOS RIOS</v>
          </cell>
          <cell r="N71">
            <v>0</v>
          </cell>
          <cell r="O71" t="str">
            <v>NUEVO</v>
          </cell>
          <cell r="P71" t="str">
            <v>SITUACIONAL</v>
          </cell>
          <cell r="Q71" t="str">
            <v>CAMARAS</v>
          </cell>
          <cell r="R71">
            <v>0</v>
          </cell>
          <cell r="S71" t="str">
            <v>INSTALACION DE SISTEMA DE TELEVIGILANCIA VECINAL EN EL SECTOR DE LA JUNTA DE VECINOS MUJERES DEL FUTURO</v>
          </cell>
          <cell r="T71" t="str">
            <v>15  CAMARAS</v>
          </cell>
          <cell r="U71">
            <v>0</v>
          </cell>
          <cell r="V71" t="str">
            <v>ALARMAS MUJERES DEL FUTURO</v>
          </cell>
          <cell r="W71">
            <v>2016</v>
          </cell>
          <cell r="X71">
            <v>8000000</v>
          </cell>
          <cell r="Y71" t="str">
            <v>ALARMAS</v>
          </cell>
          <cell r="Z71" t="str">
            <v>PROYECTO CON OBSERVACIONES</v>
          </cell>
          <cell r="AA71" t="str">
            <v>CONVENIO VENCIDO</v>
          </cell>
          <cell r="AB71">
            <v>0</v>
          </cell>
          <cell r="AC71" t="str">
            <v>LIDESEM LTDA</v>
          </cell>
          <cell r="AD71" t="str">
            <v>JORGE CELIS ARELLANO</v>
          </cell>
          <cell r="AE71">
            <v>7852500</v>
          </cell>
          <cell r="AF71" t="str">
            <v>SI</v>
          </cell>
          <cell r="AG71" t="str">
            <v>INCOMPLETO</v>
          </cell>
          <cell r="AH71">
            <v>0</v>
          </cell>
          <cell r="AI71">
            <v>0</v>
          </cell>
          <cell r="AJ71" t="str">
            <v xml:space="preserve">1. DE ADJUDICAR DEBE INCORPORAR PANTALLA O MONITOR DE LAS CAMARAS, LA CUAL DEBE QUEDAR EN PROPIEDAD DE LA INSTITUCIÓN.  
</v>
          </cell>
          <cell r="AK71" t="str">
            <v>SITUACIONAL</v>
          </cell>
          <cell r="AL71">
            <v>8000000</v>
          </cell>
          <cell r="AM71">
            <v>8000000</v>
          </cell>
          <cell r="AN71">
            <v>0</v>
          </cell>
          <cell r="AO71" t="str">
            <v>ELEGIBLE</v>
          </cell>
          <cell r="AP71">
            <v>0</v>
          </cell>
          <cell r="AQ71" t="str">
            <v>CONVENIO VENCIDO</v>
          </cell>
          <cell r="AR71">
            <v>8000000</v>
          </cell>
          <cell r="AS71">
            <v>8000000</v>
          </cell>
          <cell r="AT71">
            <v>0</v>
          </cell>
          <cell r="AU71" t="str">
            <v>ADJUDICADO</v>
          </cell>
          <cell r="AV71">
            <v>0</v>
          </cell>
          <cell r="AW71" t="str">
            <v>Iquique</v>
          </cell>
          <cell r="AX71">
            <v>8000000</v>
          </cell>
        </row>
        <row r="72">
          <cell r="E72" t="str">
            <v>72.601.900-2</v>
          </cell>
          <cell r="F72" t="str">
            <v>CONTINUIDAD DE CAMARAS LIBERTAD</v>
          </cell>
          <cell r="G72" t="str">
            <v>JUNTA DE VECINOS LIBERTAD</v>
          </cell>
          <cell r="H72" t="str">
            <v>DIRECTIVA ESTÁ POR VENCER</v>
          </cell>
          <cell r="I72" t="str">
            <v>DIRECTIVA VENCE EL MES  10</v>
          </cell>
          <cell r="J72" t="str">
            <v>OK</v>
          </cell>
          <cell r="K72" t="str">
            <v>Iquique</v>
          </cell>
          <cell r="L72" t="str">
            <v>Rosa del Carmen Enriquez Cortes</v>
          </cell>
          <cell r="M72" t="str">
            <v xml:space="preserve">ROSA DEL CARMEN ENRIQUEZ CORTES </v>
          </cell>
          <cell r="N72">
            <v>0</v>
          </cell>
          <cell r="O72" t="str">
            <v>CONTINUIDAD</v>
          </cell>
          <cell r="P72" t="str">
            <v>SITUACIONAL</v>
          </cell>
          <cell r="Q72" t="str">
            <v>CAMARAS</v>
          </cell>
          <cell r="R72">
            <v>0</v>
          </cell>
          <cell r="S72" t="str">
            <v xml:space="preserve">INSTALACIÓN DE CAMARAS DE TELEVIGILANCIA PARA REDUCIR INDICES DE DELINCUENCIA </v>
          </cell>
          <cell r="T72">
            <v>0</v>
          </cell>
          <cell r="U72">
            <v>0</v>
          </cell>
          <cell r="V72" t="str">
            <v>CAMARAS JUNTA DE VECINOS LIBERTAD</v>
          </cell>
          <cell r="W72">
            <v>2015</v>
          </cell>
          <cell r="X72">
            <v>7996500</v>
          </cell>
          <cell r="Y72" t="str">
            <v>CÁMARAS</v>
          </cell>
          <cell r="Z72">
            <v>0</v>
          </cell>
          <cell r="AA72">
            <v>0</v>
          </cell>
          <cell r="AB72">
            <v>0</v>
          </cell>
          <cell r="AC72" t="str">
            <v>LIDESEM LTDA</v>
          </cell>
          <cell r="AD72" t="str">
            <v>JORGE CELIS ARELLANO</v>
          </cell>
          <cell r="AE72">
            <v>7852500</v>
          </cell>
          <cell r="AF72" t="str">
            <v>SI</v>
          </cell>
          <cell r="AG72">
            <v>0</v>
          </cell>
          <cell r="AH72">
            <v>0</v>
          </cell>
          <cell r="AI72">
            <v>0</v>
          </cell>
          <cell r="AJ72">
            <v>0</v>
          </cell>
          <cell r="AK72">
            <v>0</v>
          </cell>
          <cell r="AL72">
            <v>0</v>
          </cell>
          <cell r="AM72">
            <v>0</v>
          </cell>
          <cell r="AN72">
            <v>0</v>
          </cell>
          <cell r="AO72" t="str">
            <v>INADMISIBLE</v>
          </cell>
          <cell r="AP72">
            <v>0</v>
          </cell>
          <cell r="AQ72">
            <v>0</v>
          </cell>
          <cell r="AR72">
            <v>0</v>
          </cell>
          <cell r="AS72">
            <v>0</v>
          </cell>
          <cell r="AT72">
            <v>0</v>
          </cell>
          <cell r="AU72">
            <v>0</v>
          </cell>
          <cell r="AV72">
            <v>0</v>
          </cell>
          <cell r="AW72">
            <v>0</v>
          </cell>
          <cell r="AX72" t="str">
            <v/>
          </cell>
        </row>
        <row r="73">
          <cell r="E73" t="str">
            <v>65.137.140-6</v>
          </cell>
          <cell r="F73" t="str">
            <v>ALARMAS JOSE MIGUEL CARRERA</v>
          </cell>
          <cell r="G73" t="str">
            <v>JUNTA DE VECINOS JOSE MIGUEL CARRERA Nº16</v>
          </cell>
          <cell r="H73" t="e">
            <v>#VALUE!</v>
          </cell>
          <cell r="I73" t="e">
            <v>#VALUE!</v>
          </cell>
          <cell r="J73" t="str">
            <v>OK</v>
          </cell>
          <cell r="K73" t="str">
            <v>Iquique</v>
          </cell>
          <cell r="L73" t="str">
            <v>YASMÍN FABIOLA ZAMORA MIRANDA</v>
          </cell>
          <cell r="M73" t="str">
            <v>YASMIN FABIOLA ZAMORA MIRANDA</v>
          </cell>
          <cell r="N73">
            <v>0</v>
          </cell>
          <cell r="O73" t="str">
            <v>NUEVO</v>
          </cell>
          <cell r="P73" t="str">
            <v>SITUACIONAL</v>
          </cell>
          <cell r="Q73" t="str">
            <v>ALARMAS</v>
          </cell>
          <cell r="R73">
            <v>0</v>
          </cell>
          <cell r="S73" t="str">
            <v>INSTALACION DE UN SISTEMA AUTONOMO DE ALARMAS COMUNITARIAS EN EL SECTOR DE LA JUNTA DE VECINOS JOSE MIGUEL CARRERA N°16</v>
          </cell>
          <cell r="T73" t="str">
            <v>20 ALARMAS</v>
          </cell>
          <cell r="U73">
            <v>0</v>
          </cell>
          <cell r="V73" t="str">
            <v>SIN ADJUDICACIONES EN SEGURIDAD</v>
          </cell>
          <cell r="W73" t="str">
            <v/>
          </cell>
          <cell r="X73" t="str">
            <v/>
          </cell>
          <cell r="Y73" t="str">
            <v/>
          </cell>
          <cell r="Z73">
            <v>0</v>
          </cell>
          <cell r="AA73" t="str">
            <v>NO REGISTRA PROYECTO ANTERIOR</v>
          </cell>
          <cell r="AB73">
            <v>0</v>
          </cell>
          <cell r="AC73" t="str">
            <v>LIDESEM LTDA</v>
          </cell>
          <cell r="AD73" t="str">
            <v>JORGE CELIS</v>
          </cell>
          <cell r="AE73">
            <v>7852500</v>
          </cell>
          <cell r="AF73" t="str">
            <v>SI</v>
          </cell>
          <cell r="AG73">
            <v>0</v>
          </cell>
          <cell r="AH73">
            <v>0</v>
          </cell>
          <cell r="AI73">
            <v>0</v>
          </cell>
          <cell r="AJ73" t="str">
            <v>1. ADJUNTAR COMPROMISO DE LAS INSTITUCIONES QUE REALIZARÁN CAPACITACIÓN EN MATERIA DE PREVENCIÓN Y SEGURIDAD CIUDADANA. 
2. LA CARTA DE COMPROMISO DEL EQUIPO DE TRABAJO ESTA FIRMADA DE MANERA COLECTIVA. ( UNA SOLA ) MISMO EQUIPO EJECUTOR QUE EL 45 Y 54</v>
          </cell>
          <cell r="AK73" t="str">
            <v>SITUACIONAL</v>
          </cell>
          <cell r="AL73">
            <v>8000000</v>
          </cell>
          <cell r="AM73">
            <v>8000000</v>
          </cell>
          <cell r="AN73">
            <v>0</v>
          </cell>
          <cell r="AO73" t="str">
            <v>ELEGIBLE</v>
          </cell>
          <cell r="AP73">
            <v>0</v>
          </cell>
          <cell r="AQ73">
            <v>0</v>
          </cell>
          <cell r="AR73">
            <v>8000000</v>
          </cell>
          <cell r="AS73">
            <v>8000000</v>
          </cell>
          <cell r="AT73">
            <v>0</v>
          </cell>
          <cell r="AU73" t="str">
            <v>ADJUDICADO</v>
          </cell>
          <cell r="AV73">
            <v>0</v>
          </cell>
          <cell r="AW73" t="str">
            <v>Iquique</v>
          </cell>
          <cell r="AX73">
            <v>8000000</v>
          </cell>
        </row>
        <row r="74">
          <cell r="E74" t="str">
            <v>65.085.401-2</v>
          </cell>
          <cell r="F74" t="str">
            <v>CAMRAS JARDINES DEL DESIERTO</v>
          </cell>
          <cell r="G74" t="str">
            <v>JUNTA DE VECINOS JARDINES DEL DESIERTO</v>
          </cell>
          <cell r="H74" t="str">
            <v>DIRECTIVA ESTÁ POR VENCER</v>
          </cell>
          <cell r="I74" t="str">
            <v>DIRECTIVA VENCE EL MES  8</v>
          </cell>
          <cell r="J74" t="str">
            <v>OK</v>
          </cell>
          <cell r="K74" t="str">
            <v>Iquique</v>
          </cell>
          <cell r="L74" t="str">
            <v>Jeannette Maldonado Vasquez</v>
          </cell>
          <cell r="M74" t="str">
            <v>JEANNETTE MALDONADO VASQUEZ</v>
          </cell>
          <cell r="N74">
            <v>0</v>
          </cell>
          <cell r="O74" t="str">
            <v>NUEVO</v>
          </cell>
          <cell r="P74" t="str">
            <v>SITUACIONAL</v>
          </cell>
          <cell r="Q74" t="str">
            <v>CAMARAS</v>
          </cell>
          <cell r="R74">
            <v>0</v>
          </cell>
          <cell r="S74" t="str">
            <v>INSTALACION DE SISTEMA DE TELEVIGILANCIA VECINAL EN EL SECTOR DE LA JUNTA DE VECINOS JARDINES DEL DESIERTO</v>
          </cell>
          <cell r="T74" t="str">
            <v>15  CAMARAS</v>
          </cell>
          <cell r="U74">
            <v>0</v>
          </cell>
          <cell r="V74" t="str">
            <v>JUNTOS DERROTAMOS A LA DELINCUENCIA</v>
          </cell>
          <cell r="W74">
            <v>2015</v>
          </cell>
          <cell r="X74">
            <v>4981130</v>
          </cell>
          <cell r="Y74" t="str">
            <v>ALARMAS</v>
          </cell>
          <cell r="Z74">
            <v>0</v>
          </cell>
          <cell r="AA74" t="str">
            <v>NO REGISTRA PROYECTO ANTERIOR</v>
          </cell>
          <cell r="AB74">
            <v>0</v>
          </cell>
          <cell r="AC74" t="str">
            <v>LIDESEM LTDA</v>
          </cell>
          <cell r="AD74" t="str">
            <v>JORGE CELIS</v>
          </cell>
          <cell r="AE74">
            <v>7852500</v>
          </cell>
          <cell r="AF74" t="str">
            <v>SI</v>
          </cell>
          <cell r="AG74" t="str">
            <v>INCOMPLETO</v>
          </cell>
          <cell r="AH74">
            <v>0</v>
          </cell>
          <cell r="AI74">
            <v>0</v>
          </cell>
          <cell r="AJ74" t="str">
            <v xml:space="preserve">1. DE ADJUDICAR DEBE INCORPORAR PANTALLA O MONITOR DE LAS CAMARAS, LA CUAL DEBE QUEDAR EN PROPIEDAD DE LA INSTITUCIÓN.  
</v>
          </cell>
          <cell r="AK74" t="str">
            <v>SITUACIONAL</v>
          </cell>
          <cell r="AL74">
            <v>8000000</v>
          </cell>
          <cell r="AM74">
            <v>8000000</v>
          </cell>
          <cell r="AN74">
            <v>0</v>
          </cell>
          <cell r="AO74" t="str">
            <v>ELEGIBLE</v>
          </cell>
          <cell r="AP74">
            <v>0</v>
          </cell>
          <cell r="AQ74">
            <v>0</v>
          </cell>
          <cell r="AR74">
            <v>8000000</v>
          </cell>
          <cell r="AS74">
            <v>8000000</v>
          </cell>
          <cell r="AT74">
            <v>0</v>
          </cell>
          <cell r="AU74" t="str">
            <v>ADJUDICADO</v>
          </cell>
          <cell r="AV74">
            <v>0</v>
          </cell>
          <cell r="AW74" t="str">
            <v>Iquique</v>
          </cell>
          <cell r="AX74">
            <v>8000000</v>
          </cell>
        </row>
        <row r="75">
          <cell r="E75" t="str">
            <v>65.039.760-6</v>
          </cell>
          <cell r="F75" t="str">
            <v>ILUMINACIÓN CANCHA LIGA DEPORTIVA CODEI IQUIQUE</v>
          </cell>
          <cell r="G75" t="str">
            <v>LIGA DEPORTIVA CODEI IQUIQUE</v>
          </cell>
          <cell r="H75" t="str">
            <v>DIRECTIVA VIGENTE</v>
          </cell>
          <cell r="I75" t="str">
            <v>OK</v>
          </cell>
          <cell r="J75" t="str">
            <v>OK</v>
          </cell>
          <cell r="K75" t="str">
            <v>Iquique</v>
          </cell>
          <cell r="L75" t="str">
            <v>GERMAN ALEJANDRO VERGARA RODRIGUEZ</v>
          </cell>
          <cell r="M75" t="str">
            <v>MANUEL PATRICIO MEZA HERERA</v>
          </cell>
          <cell r="N75">
            <v>0</v>
          </cell>
          <cell r="O75" t="str">
            <v>NUEVO</v>
          </cell>
          <cell r="P75" t="str">
            <v>SITUACIONAL</v>
          </cell>
          <cell r="Q75" t="str">
            <v>ILUMINACIÓN</v>
          </cell>
          <cell r="R75">
            <v>0</v>
          </cell>
          <cell r="S75" t="str">
            <v>DOTAR DE ILUMINACION SOLAR FOTOVOLTAICA EL AREA DE LAS CANCHAS DE LA LIGA DEPORTIVA CODEI</v>
          </cell>
          <cell r="T75" t="str">
            <v>8 LUMINARIAS</v>
          </cell>
          <cell r="U75">
            <v>0</v>
          </cell>
          <cell r="V75" t="str">
            <v>ILUMINACIÓN CANCHA DEPORTIVAS LIGA DEPORTIVA CODEI</v>
          </cell>
          <cell r="W75">
            <v>2016</v>
          </cell>
          <cell r="X75">
            <v>18697400</v>
          </cell>
          <cell r="Y75" t="str">
            <v>ILUMINACIÓN</v>
          </cell>
          <cell r="Z75" t="str">
            <v>PROYECTO CERRADO</v>
          </cell>
          <cell r="AA75" t="str">
            <v>CUMPLE</v>
          </cell>
          <cell r="AB75">
            <v>0</v>
          </cell>
          <cell r="AC75" t="str">
            <v>VALVEL</v>
          </cell>
          <cell r="AD75" t="str">
            <v>HERNAN CORROTEA OLIVARES</v>
          </cell>
          <cell r="AE75">
            <v>0</v>
          </cell>
          <cell r="AF75" t="str">
            <v>SI</v>
          </cell>
          <cell r="AG75">
            <v>0</v>
          </cell>
          <cell r="AH75">
            <v>0</v>
          </cell>
          <cell r="AI75">
            <v>0</v>
          </cell>
          <cell r="AJ75"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AK75" t="str">
            <v>SITUACIONAL</v>
          </cell>
          <cell r="AL75">
            <v>19400000</v>
          </cell>
          <cell r="AM75">
            <v>19400000</v>
          </cell>
          <cell r="AN75">
            <v>0</v>
          </cell>
          <cell r="AO75" t="str">
            <v>ELEGIBLE</v>
          </cell>
          <cell r="AP75">
            <v>0</v>
          </cell>
          <cell r="AQ75">
            <v>0</v>
          </cell>
          <cell r="AR75">
            <v>19400000</v>
          </cell>
          <cell r="AS75">
            <v>15930020</v>
          </cell>
          <cell r="AT75">
            <v>3469980</v>
          </cell>
          <cell r="AU75" t="str">
            <v>ADJUDICADO</v>
          </cell>
          <cell r="AV75">
            <v>0</v>
          </cell>
          <cell r="AW75" t="str">
            <v>Iquique</v>
          </cell>
          <cell r="AX75">
            <v>15930020</v>
          </cell>
        </row>
        <row r="76">
          <cell r="E76" t="str">
            <v>65.918.070-7</v>
          </cell>
          <cell r="F76" t="str">
            <v>SISTEMA DE ENERGÍA FOTOVOLTAICA PARA MEJORAR LA SEGURIDAD Y CALIDAD DE VIDA DEL PUEBLO DE CARAGUANO</v>
          </cell>
          <cell r="G76" t="str">
            <v>COMUNIDAD INDIGENA AYMARA CARAGUANO CHARVINTO</v>
          </cell>
          <cell r="H76" t="str">
            <v>DIRECTIVA VIGENTE</v>
          </cell>
          <cell r="I76" t="str">
            <v>OK</v>
          </cell>
          <cell r="J76" t="str">
            <v>OK</v>
          </cell>
          <cell r="K76" t="str">
            <v>Iquique</v>
          </cell>
          <cell r="L76" t="str">
            <v>SERGIO ALEXIS MAMANI GARCIA</v>
          </cell>
          <cell r="M76" t="str">
            <v>SERGIO ALEXIS MAMANI GARCIA</v>
          </cell>
          <cell r="N76">
            <v>0</v>
          </cell>
          <cell r="O76" t="str">
            <v>NUEVO</v>
          </cell>
          <cell r="P76" t="str">
            <v>SITUACIONAL</v>
          </cell>
          <cell r="Q76" t="str">
            <v>ILUMINACIÓN</v>
          </cell>
          <cell r="R76">
            <v>0</v>
          </cell>
          <cell r="S76" t="str">
            <v>IMPLEMENTAR LUMINARIAS SOLARES EN ESPACIOS PUBLICOS DE LA LOCALIDAD DE CARAGUANO</v>
          </cell>
          <cell r="T76" t="str">
            <v>16 PANELES FOTOVOLTAICOS, 8 BATERIAS GEL 200A, 2 CONTROLADORES, 1 INVERSOR 600W 48V, BREAKER 60A</v>
          </cell>
          <cell r="U76">
            <v>0</v>
          </cell>
          <cell r="V76" t="str">
            <v>SIN ADJUDICACIONES EN SEGURIDAD</v>
          </cell>
          <cell r="W76" t="str">
            <v/>
          </cell>
          <cell r="X76" t="str">
            <v/>
          </cell>
          <cell r="Y76" t="str">
            <v/>
          </cell>
          <cell r="Z76">
            <v>0</v>
          </cell>
          <cell r="AA76" t="str">
            <v>NO REGISTRA PROYECTO ANTERIOR</v>
          </cell>
          <cell r="AB76">
            <v>0</v>
          </cell>
          <cell r="AC76" t="str">
            <v>SEG PROYECT</v>
          </cell>
          <cell r="AD76" t="str">
            <v>FRANCISCO BARREDA</v>
          </cell>
          <cell r="AE76">
            <v>15415855</v>
          </cell>
          <cell r="AF76" t="str">
            <v>NO</v>
          </cell>
          <cell r="AG76">
            <v>0</v>
          </cell>
          <cell r="AH76">
            <v>0</v>
          </cell>
          <cell r="AI76">
            <v>0</v>
          </cell>
          <cell r="AJ76" t="str">
            <v>1. DE ADJUDICARSE DEBEN ADJUNTAR EL CALCULO LUMINICO
2. DE ADJUDICAR DEBE INGRESAR LAS COTIZACIONES DE LA INVERSIÓN, SEGÚN LO ACORDADO POR LA COMISIÓN DE ADMISIBILIDAD, AL MOMENTO PREVIO A LA FIRMA DE CONVENIO.</v>
          </cell>
          <cell r="AK76" t="str">
            <v>SITUACIONAL</v>
          </cell>
          <cell r="AL76">
            <v>19994653</v>
          </cell>
          <cell r="AM76">
            <v>19994653</v>
          </cell>
          <cell r="AN76">
            <v>0</v>
          </cell>
          <cell r="AO76" t="str">
            <v>ELEGIBLE</v>
          </cell>
          <cell r="AP76">
            <v>0</v>
          </cell>
          <cell r="AQ76">
            <v>0</v>
          </cell>
          <cell r="AR76">
            <v>19994653</v>
          </cell>
          <cell r="AS76">
            <v>0</v>
          </cell>
          <cell r="AT76">
            <v>19994653</v>
          </cell>
          <cell r="AU76" t="str">
            <v>NO ADJUDICADO</v>
          </cell>
          <cell r="AV76">
            <v>0</v>
          </cell>
          <cell r="AW76" t="str">
            <v>Iquique</v>
          </cell>
          <cell r="AX76" t="str">
            <v/>
          </cell>
        </row>
        <row r="77">
          <cell r="E77" t="str">
            <v>65.450.210-2</v>
          </cell>
          <cell r="F77" t="str">
            <v>GRANADEROS SEGURIDAD MAS SEGURIDAD CON CAMARAS</v>
          </cell>
          <cell r="G77" t="str">
            <v>JUNTA DE VECINOS GRANADEROS N46</v>
          </cell>
          <cell r="H77" t="str">
            <v>DIRECTIVA VIGENTE</v>
          </cell>
          <cell r="I77" t="str">
            <v>OK</v>
          </cell>
          <cell r="J77" t="str">
            <v>OK</v>
          </cell>
          <cell r="K77" t="str">
            <v>Iquique</v>
          </cell>
          <cell r="L77" t="str">
            <v>Regina Vera Farias</v>
          </cell>
          <cell r="M77" t="str">
            <v>ADRIANA RUTH RICHARD NAREA</v>
          </cell>
          <cell r="N77">
            <v>0</v>
          </cell>
          <cell r="O77" t="str">
            <v>NUEVO</v>
          </cell>
          <cell r="P77" t="str">
            <v>SITUACIONAL</v>
          </cell>
          <cell r="Q77" t="str">
            <v>CAMARAS</v>
          </cell>
          <cell r="R77">
            <v>0</v>
          </cell>
          <cell r="S77" t="str">
            <v>INSTALACIÓN DE CAMARAS DE VIGILANCIA PARA DISMINUIR LA VICTIMIZACIÓN Y PERCEPCIÓN DE INSEGURIDAD.</v>
          </cell>
          <cell r="T77">
            <v>0</v>
          </cell>
          <cell r="U77">
            <v>0</v>
          </cell>
          <cell r="V77" t="str">
            <v>JUNTA DE VECINOS GRANADEROS N°46</v>
          </cell>
          <cell r="W77">
            <v>2014</v>
          </cell>
          <cell r="X77">
            <v>12370050</v>
          </cell>
          <cell r="Y77" t="str">
            <v>ALARMAS</v>
          </cell>
          <cell r="Z77">
            <v>0</v>
          </cell>
          <cell r="AA77">
            <v>0</v>
          </cell>
          <cell r="AB77">
            <v>0</v>
          </cell>
          <cell r="AC77" t="str">
            <v>VISIONARIA</v>
          </cell>
          <cell r="AD77" t="str">
            <v>CESAR MEJIAS M.</v>
          </cell>
          <cell r="AE77">
            <v>7758000</v>
          </cell>
          <cell r="AF77" t="str">
            <v>NO</v>
          </cell>
          <cell r="AG77">
            <v>0</v>
          </cell>
          <cell r="AH77">
            <v>0</v>
          </cell>
          <cell r="AI77">
            <v>0</v>
          </cell>
          <cell r="AJ77">
            <v>0</v>
          </cell>
          <cell r="AK77">
            <v>0</v>
          </cell>
          <cell r="AL77">
            <v>0</v>
          </cell>
          <cell r="AM77">
            <v>0</v>
          </cell>
          <cell r="AN77">
            <v>0</v>
          </cell>
          <cell r="AO77" t="str">
            <v>INADMISIBLE</v>
          </cell>
          <cell r="AP77">
            <v>0</v>
          </cell>
          <cell r="AQ77">
            <v>0</v>
          </cell>
          <cell r="AR77">
            <v>0</v>
          </cell>
          <cell r="AS77">
            <v>0</v>
          </cell>
          <cell r="AT77">
            <v>0</v>
          </cell>
          <cell r="AU77">
            <v>0</v>
          </cell>
          <cell r="AV77">
            <v>0</v>
          </cell>
          <cell r="AW77">
            <v>0</v>
          </cell>
          <cell r="AX77" t="str">
            <v/>
          </cell>
        </row>
        <row r="78">
          <cell r="E78" t="str">
            <v>65.860.980-7</v>
          </cell>
          <cell r="F78" t="str">
            <v>RESGUARDANDO NUESTROS HOGARES Y FAMILIA</v>
          </cell>
          <cell r="G78" t="str">
            <v>CONDOMINIO PADRE HURTADO 1</v>
          </cell>
          <cell r="H78" t="str">
            <v>DIRECTIVA VIGENTE</v>
          </cell>
          <cell r="I78" t="str">
            <v>OK</v>
          </cell>
          <cell r="J78" t="str">
            <v>OK</v>
          </cell>
          <cell r="K78" t="str">
            <v>Iquique</v>
          </cell>
          <cell r="L78" t="str">
            <v>Marcelo Alexis Bustos Cisternas</v>
          </cell>
          <cell r="M78" t="str">
            <v>JORGE CELIS ARELLANO</v>
          </cell>
          <cell r="N78">
            <v>0</v>
          </cell>
          <cell r="O78" t="str">
            <v>NUEVO</v>
          </cell>
          <cell r="P78" t="str">
            <v>SITUACIONAL</v>
          </cell>
          <cell r="Q78" t="str">
            <v>CAMARAS</v>
          </cell>
          <cell r="R78">
            <v>0</v>
          </cell>
          <cell r="S78" t="str">
            <v>PROVEER DE CAMARAS AL CONDOMINIO PARA ENTREGAR UN AMBIENTE SEGURO Y EVITAR FOCOS DE DELINCUENCIA</v>
          </cell>
          <cell r="T78">
            <v>0</v>
          </cell>
          <cell r="U78">
            <v>0</v>
          </cell>
          <cell r="V78" t="str">
            <v>SIN ADJUDICACIONES EN SEGURIDAD</v>
          </cell>
          <cell r="W78" t="str">
            <v/>
          </cell>
          <cell r="X78" t="str">
            <v/>
          </cell>
          <cell r="Y78" t="str">
            <v/>
          </cell>
          <cell r="Z78">
            <v>0</v>
          </cell>
          <cell r="AA78">
            <v>0</v>
          </cell>
          <cell r="AB78">
            <v>0</v>
          </cell>
          <cell r="AC78" t="str">
            <v>LIDESEM LTDA</v>
          </cell>
          <cell r="AD78" t="str">
            <v>JORGE CELIS ARELLANO</v>
          </cell>
          <cell r="AE78">
            <v>7852500</v>
          </cell>
          <cell r="AF78" t="str">
            <v>SI</v>
          </cell>
          <cell r="AG78">
            <v>0</v>
          </cell>
          <cell r="AH78">
            <v>0</v>
          </cell>
          <cell r="AI78">
            <v>0</v>
          </cell>
          <cell r="AJ78">
            <v>0</v>
          </cell>
          <cell r="AK78">
            <v>0</v>
          </cell>
          <cell r="AL78">
            <v>0</v>
          </cell>
          <cell r="AM78">
            <v>0</v>
          </cell>
          <cell r="AN78">
            <v>0</v>
          </cell>
          <cell r="AO78" t="str">
            <v>INADMISIBLE</v>
          </cell>
          <cell r="AP78">
            <v>0</v>
          </cell>
          <cell r="AQ78">
            <v>0</v>
          </cell>
          <cell r="AR78">
            <v>0</v>
          </cell>
          <cell r="AS78">
            <v>0</v>
          </cell>
          <cell r="AT78">
            <v>0</v>
          </cell>
          <cell r="AU78">
            <v>0</v>
          </cell>
          <cell r="AV78">
            <v>0</v>
          </cell>
          <cell r="AW78">
            <v>0</v>
          </cell>
          <cell r="AX78" t="str">
            <v/>
          </cell>
        </row>
        <row r="79">
          <cell r="E79" t="str">
            <v>65.078.437-5</v>
          </cell>
          <cell r="F79" t="str">
            <v>VIGILANDO NUESTRAS CALLES</v>
          </cell>
          <cell r="G79" t="str">
            <v>JUNTA DE VECINOS N°20 CARAMPANGUE</v>
          </cell>
          <cell r="H79" t="str">
            <v>DIRECTIVA VIGENTE</v>
          </cell>
          <cell r="I79" t="str">
            <v>OK</v>
          </cell>
          <cell r="J79" t="str">
            <v>OK</v>
          </cell>
          <cell r="K79" t="str">
            <v>Iquique</v>
          </cell>
          <cell r="L79" t="str">
            <v>Andrés Estica Bustos</v>
          </cell>
          <cell r="M79" t="str">
            <v>MANUEL RIVERA CAMPOS</v>
          </cell>
          <cell r="N79">
            <v>0</v>
          </cell>
          <cell r="O79" t="str">
            <v>NUEVO</v>
          </cell>
          <cell r="P79" t="str">
            <v>SITUACIONAL</v>
          </cell>
          <cell r="Q79" t="str">
            <v>CAMARAS</v>
          </cell>
          <cell r="R79">
            <v>0</v>
          </cell>
          <cell r="S79" t="str">
            <v>INSTALACION DE SISTEMA DE TELEVIGILANCIA VECINAL EN EL SECTOR DE LA JUNTA DE VECINOS N°20 CARAMPANGUE</v>
          </cell>
          <cell r="T79" t="str">
            <v>1  SISTEMA DE CAMARA DE VIDEO VIGILANCIA</v>
          </cell>
          <cell r="U79">
            <v>0</v>
          </cell>
          <cell r="V79" t="str">
            <v>SIN ADJUDICACIONES EN SEGURIDAD</v>
          </cell>
          <cell r="W79" t="str">
            <v/>
          </cell>
          <cell r="X79" t="str">
            <v/>
          </cell>
          <cell r="Y79" t="str">
            <v/>
          </cell>
          <cell r="Z79">
            <v>0</v>
          </cell>
          <cell r="AA79" t="str">
            <v>NO REGISTRA PROYECTO ANTERIOR</v>
          </cell>
          <cell r="AB79">
            <v>0</v>
          </cell>
          <cell r="AC79" t="str">
            <v>VILLA TELECOM</v>
          </cell>
          <cell r="AD79" t="str">
            <v>ANTOIO VILLAFAÑA VACIAN</v>
          </cell>
          <cell r="AE79">
            <v>7899999</v>
          </cell>
          <cell r="AF79" t="str">
            <v>SI</v>
          </cell>
          <cell r="AG79" t="str">
            <v>SI</v>
          </cell>
          <cell r="AH79">
            <v>0</v>
          </cell>
          <cell r="AI79">
            <v>0</v>
          </cell>
          <cell r="AJ79" t="str">
            <v>1. NO SE EXHIBE COMPROMISO O PLAN DE MANTENIMIENTO. 
2. NO HAY CURRICULUM DEL PERSONAL TECNICO DE LAS CAMARAS.</v>
          </cell>
          <cell r="AK79" t="str">
            <v>SITUACIONAL</v>
          </cell>
          <cell r="AL79">
            <v>8000000</v>
          </cell>
          <cell r="AM79">
            <v>8000000</v>
          </cell>
          <cell r="AN79">
            <v>0</v>
          </cell>
          <cell r="AO79" t="str">
            <v>ELEGIBLE</v>
          </cell>
          <cell r="AP79">
            <v>0</v>
          </cell>
          <cell r="AQ79">
            <v>0</v>
          </cell>
          <cell r="AR79">
            <v>8000000</v>
          </cell>
          <cell r="AS79">
            <v>0</v>
          </cell>
          <cell r="AT79">
            <v>8000000</v>
          </cell>
          <cell r="AU79" t="str">
            <v>NO ADJUDICADO</v>
          </cell>
          <cell r="AV79">
            <v>0</v>
          </cell>
          <cell r="AW79" t="str">
            <v>Iquique</v>
          </cell>
          <cell r="AX79" t="str">
            <v/>
          </cell>
        </row>
        <row r="80">
          <cell r="E80" t="str">
            <v>65.102.767-5</v>
          </cell>
          <cell r="F80" t="str">
            <v>AULAS URBANAS, GOD IN THE STREETS</v>
          </cell>
          <cell r="G80" t="str">
            <v>CENTRO CULTURAL SOCIAL Y DEPORTIVO COLO COLO FEMENINO</v>
          </cell>
          <cell r="H80" t="str">
            <v>DIRECTIVA VIGENTE</v>
          </cell>
          <cell r="I80" t="str">
            <v>OK</v>
          </cell>
          <cell r="J80" t="str">
            <v>OK</v>
          </cell>
          <cell r="K80" t="str">
            <v>Iquique</v>
          </cell>
          <cell r="L80" t="str">
            <v>LUIS ALFONSO PEDRAZA MARIN</v>
          </cell>
          <cell r="M80" t="str">
            <v>JONATHAN RAMOS RIVERA</v>
          </cell>
          <cell r="N80">
            <v>0</v>
          </cell>
          <cell r="O80" t="str">
            <v>NUEVO</v>
          </cell>
          <cell r="P80" t="str">
            <v>PSICOSOCIAL</v>
          </cell>
          <cell r="Q80">
            <v>0</v>
          </cell>
          <cell r="R80" t="str">
            <v>PREVENCIÓN INFANTOJUVENIL</v>
          </cell>
          <cell r="S80">
            <v>0</v>
          </cell>
          <cell r="T80">
            <v>0</v>
          </cell>
          <cell r="U80">
            <v>0</v>
          </cell>
          <cell r="V80" t="str">
            <v>SIN ADJUDICACIONES EN SEGURIDAD</v>
          </cell>
          <cell r="W80" t="str">
            <v/>
          </cell>
          <cell r="X80" t="str">
            <v/>
          </cell>
          <cell r="Y80" t="str">
            <v/>
          </cell>
          <cell r="Z80">
            <v>0</v>
          </cell>
          <cell r="AA80">
            <v>0</v>
          </cell>
          <cell r="AB80">
            <v>0</v>
          </cell>
          <cell r="AC80">
            <v>0</v>
          </cell>
          <cell r="AD80">
            <v>0</v>
          </cell>
          <cell r="AE80">
            <v>0</v>
          </cell>
          <cell r="AF80">
            <v>0</v>
          </cell>
          <cell r="AG80">
            <v>0</v>
          </cell>
          <cell r="AH80">
            <v>0</v>
          </cell>
          <cell r="AI80">
            <v>0</v>
          </cell>
          <cell r="AJ8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AK80" t="str">
            <v>PSICOSOCIAL</v>
          </cell>
          <cell r="AL80">
            <v>11932970</v>
          </cell>
          <cell r="AM80">
            <v>0</v>
          </cell>
          <cell r="AN80">
            <v>11932970</v>
          </cell>
          <cell r="AO80" t="str">
            <v>NO ELEGIBLE</v>
          </cell>
          <cell r="AP80">
            <v>0</v>
          </cell>
          <cell r="AQ80">
            <v>0</v>
          </cell>
          <cell r="AR80">
            <v>0</v>
          </cell>
          <cell r="AS80">
            <v>0</v>
          </cell>
          <cell r="AT80">
            <v>0</v>
          </cell>
          <cell r="AU80">
            <v>0</v>
          </cell>
          <cell r="AV80">
            <v>0</v>
          </cell>
          <cell r="AW80" t="str">
            <v>Iquique</v>
          </cell>
          <cell r="AX80" t="str">
            <v/>
          </cell>
        </row>
        <row r="81">
          <cell r="E81" t="str">
            <v>73.681.600-8</v>
          </cell>
          <cell r="F81" t="str">
            <v>ILUMINANDO NUESTRO BARRIO</v>
          </cell>
          <cell r="G81" t="str">
            <v>JUNTA DE VECINOS VILLA CAVANCHA ORIENTE</v>
          </cell>
          <cell r="H81" t="str">
            <v>DIRECTIVA ESTÁ POR VENCER</v>
          </cell>
          <cell r="I81" t="str">
            <v>DIRECTIVA VENCE EL MES  9</v>
          </cell>
          <cell r="J81" t="str">
            <v>OK</v>
          </cell>
          <cell r="K81" t="str">
            <v>Iquique</v>
          </cell>
          <cell r="L81" t="str">
            <v>marisol jofre jara</v>
          </cell>
          <cell r="M81" t="str">
            <v xml:space="preserve">MARISOL DEL CARMEN JOFRE JARA </v>
          </cell>
          <cell r="N81">
            <v>0</v>
          </cell>
          <cell r="O81" t="str">
            <v>NUEVO</v>
          </cell>
          <cell r="P81" t="str">
            <v>SITUACIONAL</v>
          </cell>
          <cell r="Q81" t="str">
            <v>ILUMINACIÓN</v>
          </cell>
          <cell r="R81">
            <v>0</v>
          </cell>
          <cell r="S81">
            <v>0</v>
          </cell>
          <cell r="T81">
            <v>0</v>
          </cell>
          <cell r="U81">
            <v>0</v>
          </cell>
          <cell r="V81" t="str">
            <v>JUNTA DE VECINOS N 53 VILLA CAVANCHA ORIENTE</v>
          </cell>
          <cell r="W81">
            <v>2014</v>
          </cell>
          <cell r="X81">
            <v>13417964</v>
          </cell>
          <cell r="Y81" t="str">
            <v>ALARMAS</v>
          </cell>
          <cell r="Z81">
            <v>0</v>
          </cell>
          <cell r="AA81">
            <v>0</v>
          </cell>
          <cell r="AB81">
            <v>0</v>
          </cell>
          <cell r="AC81" t="str">
            <v>NORTE LUZ LTDA</v>
          </cell>
          <cell r="AD81" t="str">
            <v>VICTOR MARTINEZ MARTINEZ</v>
          </cell>
          <cell r="AE81">
            <v>19460011</v>
          </cell>
          <cell r="AF81" t="str">
            <v>SI</v>
          </cell>
          <cell r="AG81">
            <v>0</v>
          </cell>
          <cell r="AH81">
            <v>0</v>
          </cell>
          <cell r="AI81">
            <v>0</v>
          </cell>
          <cell r="AJ8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AK81" t="str">
            <v>SITUACIONAL</v>
          </cell>
          <cell r="AL81">
            <v>19929261</v>
          </cell>
          <cell r="AM81">
            <v>0</v>
          </cell>
          <cell r="AN81">
            <v>19929261</v>
          </cell>
          <cell r="AO81" t="str">
            <v>NO ELEGIBLE</v>
          </cell>
          <cell r="AP81">
            <v>0</v>
          </cell>
          <cell r="AQ81">
            <v>0</v>
          </cell>
          <cell r="AR81">
            <v>0</v>
          </cell>
          <cell r="AS81">
            <v>0</v>
          </cell>
          <cell r="AT81">
            <v>0</v>
          </cell>
          <cell r="AU81">
            <v>0</v>
          </cell>
          <cell r="AV81">
            <v>0</v>
          </cell>
          <cell r="AW81" t="str">
            <v>Iquique</v>
          </cell>
          <cell r="AX81" t="str">
            <v/>
          </cell>
        </row>
        <row r="82">
          <cell r="E82" t="str">
            <v>65.070.908-k</v>
          </cell>
          <cell r="F82" t="str">
            <v>ALARMAS SAN LORENZO</v>
          </cell>
          <cell r="G82" t="str">
            <v>JUNTA DE VECINOS SAN LORENZO DE TARAPACA</v>
          </cell>
          <cell r="H82" t="str">
            <v>DIRECTIVA ESTÁ POR VENCER</v>
          </cell>
          <cell r="I82" t="str">
            <v>DIRECTIVA VENCE EL MES  6</v>
          </cell>
          <cell r="J82" t="str">
            <v>OK</v>
          </cell>
          <cell r="K82" t="str">
            <v>Iquique</v>
          </cell>
          <cell r="L82" t="str">
            <v>DORA HORTENCIA NOVOA PEÑA</v>
          </cell>
          <cell r="M82" t="str">
            <v>DARKO MARINOVICH MARINOVICH</v>
          </cell>
          <cell r="N82">
            <v>0</v>
          </cell>
          <cell r="O82" t="str">
            <v>CONTINUIDAD</v>
          </cell>
          <cell r="P82" t="str">
            <v>SITUACIONAL</v>
          </cell>
          <cell r="Q82" t="str">
            <v>ALARMAS</v>
          </cell>
          <cell r="R82">
            <v>0</v>
          </cell>
          <cell r="S82">
            <v>0</v>
          </cell>
          <cell r="T82">
            <v>0</v>
          </cell>
          <cell r="U82">
            <v>0</v>
          </cell>
          <cell r="V82" t="str">
            <v>CAMARAS SAN LORENZO</v>
          </cell>
          <cell r="W82">
            <v>2015</v>
          </cell>
          <cell r="X82">
            <v>7996500</v>
          </cell>
          <cell r="Y82" t="str">
            <v>CÁMARAS</v>
          </cell>
          <cell r="Z82">
            <v>0</v>
          </cell>
          <cell r="AA82">
            <v>0</v>
          </cell>
          <cell r="AB82">
            <v>0</v>
          </cell>
          <cell r="AC82" t="str">
            <v>AARTI LTDA.</v>
          </cell>
          <cell r="AD82" t="str">
            <v>ZOFRI</v>
          </cell>
          <cell r="AE82">
            <v>79900</v>
          </cell>
          <cell r="AF82" t="str">
            <v>NO</v>
          </cell>
          <cell r="AG82">
            <v>0</v>
          </cell>
          <cell r="AH82">
            <v>0</v>
          </cell>
          <cell r="AI82">
            <v>0</v>
          </cell>
          <cell r="AJ8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AK82" t="str">
            <v>SITUACIONAL</v>
          </cell>
          <cell r="AL82">
            <v>8000000</v>
          </cell>
          <cell r="AM82">
            <v>0</v>
          </cell>
          <cell r="AN82">
            <v>8000000</v>
          </cell>
          <cell r="AO82" t="str">
            <v>NO ELEGIBLE</v>
          </cell>
          <cell r="AP82">
            <v>0</v>
          </cell>
          <cell r="AQ82">
            <v>0</v>
          </cell>
          <cell r="AR82">
            <v>0</v>
          </cell>
          <cell r="AS82">
            <v>0</v>
          </cell>
          <cell r="AT82">
            <v>0</v>
          </cell>
          <cell r="AU82">
            <v>0</v>
          </cell>
          <cell r="AV82">
            <v>0</v>
          </cell>
          <cell r="AW82" t="str">
            <v>Iquique</v>
          </cell>
          <cell r="AX82" t="str">
            <v/>
          </cell>
        </row>
        <row r="83">
          <cell r="E83" t="str">
            <v>65.070.908-k</v>
          </cell>
          <cell r="F83" t="str">
            <v>CAMARAS HD DOMO SAN LORENZO</v>
          </cell>
          <cell r="G83" t="str">
            <v>JUNTA DE VECINOS SAN LORENZO DE TARAPACA</v>
          </cell>
          <cell r="H83" t="str">
            <v>DIRECTIVA ESTÁ POR VENCER</v>
          </cell>
          <cell r="I83" t="str">
            <v>DIRECTIVA VENCE EL MES  6</v>
          </cell>
          <cell r="J83" t="str">
            <v>OK</v>
          </cell>
          <cell r="K83" t="str">
            <v>Iquique</v>
          </cell>
          <cell r="L83" t="str">
            <v>DORA HORTENCIA NOVOA PEÑA</v>
          </cell>
          <cell r="M83" t="str">
            <v>DORA NOVOA PEÑA</v>
          </cell>
          <cell r="N83">
            <v>0</v>
          </cell>
          <cell r="O83" t="str">
            <v>CONTINUIDAD</v>
          </cell>
          <cell r="P83" t="str">
            <v>SITUACIONAL</v>
          </cell>
          <cell r="Q83" t="str">
            <v>CAMARAS</v>
          </cell>
          <cell r="R83">
            <v>0</v>
          </cell>
          <cell r="S83">
            <v>0</v>
          </cell>
          <cell r="T83">
            <v>0</v>
          </cell>
          <cell r="U83">
            <v>0</v>
          </cell>
          <cell r="V83" t="str">
            <v>CAMARAS SAN LORENZO</v>
          </cell>
          <cell r="W83">
            <v>2015</v>
          </cell>
          <cell r="X83">
            <v>7996500</v>
          </cell>
          <cell r="Y83" t="str">
            <v>CÁMARAS</v>
          </cell>
          <cell r="Z83">
            <v>0</v>
          </cell>
          <cell r="AA83">
            <v>0</v>
          </cell>
          <cell r="AB83">
            <v>0</v>
          </cell>
          <cell r="AC83" t="str">
            <v>AARTI LTDA.</v>
          </cell>
          <cell r="AD83" t="str">
            <v>ZOFRI</v>
          </cell>
          <cell r="AE83">
            <v>229900</v>
          </cell>
          <cell r="AF83" t="str">
            <v>SI</v>
          </cell>
          <cell r="AG83" t="str">
            <v>INCOMPLETO</v>
          </cell>
          <cell r="AH83">
            <v>0</v>
          </cell>
          <cell r="AI83">
            <v>0</v>
          </cell>
          <cell r="AJ8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AK83" t="str">
            <v>SITUACIONAL</v>
          </cell>
          <cell r="AL83">
            <v>8000000</v>
          </cell>
          <cell r="AM83">
            <v>0</v>
          </cell>
          <cell r="AN83">
            <v>8000000</v>
          </cell>
          <cell r="AO83" t="str">
            <v>NO ELEGIBLE</v>
          </cell>
          <cell r="AP83">
            <v>0</v>
          </cell>
          <cell r="AQ83">
            <v>0</v>
          </cell>
          <cell r="AR83">
            <v>0</v>
          </cell>
          <cell r="AS83">
            <v>0</v>
          </cell>
          <cell r="AT83">
            <v>0</v>
          </cell>
          <cell r="AU83">
            <v>0</v>
          </cell>
          <cell r="AV83">
            <v>0</v>
          </cell>
          <cell r="AW83" t="str">
            <v>Iquique</v>
          </cell>
          <cell r="AX83" t="str">
            <v/>
          </cell>
        </row>
        <row r="84">
          <cell r="E84" t="str">
            <v>65.016.839-9</v>
          </cell>
          <cell r="F84" t="str">
            <v>LUMINARIA LED PARA EL PUEBLO DE HUAVIÑA</v>
          </cell>
          <cell r="G84" t="str">
            <v>JUNTA VECINAL N°10 DE HUAVIÑA</v>
          </cell>
          <cell r="H84" t="str">
            <v>DIRECTIVA VIGENTE</v>
          </cell>
          <cell r="I84" t="str">
            <v>OK</v>
          </cell>
          <cell r="J84" t="str">
            <v>OK</v>
          </cell>
          <cell r="K84" t="str">
            <v>Tamarugal</v>
          </cell>
          <cell r="L84" t="str">
            <v>JESSICA MARCELA NAVARRETE MORALES</v>
          </cell>
          <cell r="M84" t="str">
            <v>ASESORIAS E INSUMOS NORTE VERDE LTDA.</v>
          </cell>
          <cell r="N84">
            <v>0</v>
          </cell>
          <cell r="O84" t="str">
            <v>NUEVO</v>
          </cell>
          <cell r="P84" t="str">
            <v>SITUACIONAL</v>
          </cell>
          <cell r="Q84" t="str">
            <v>ILUMINACIÓN</v>
          </cell>
          <cell r="R84">
            <v>0</v>
          </cell>
          <cell r="S84" t="str">
            <v>ILUMINAR EL PUEBLO DE HUAVIÑA CON LUMINARIAS LED SOLARES</v>
          </cell>
          <cell r="T84">
            <v>0</v>
          </cell>
          <cell r="U84">
            <v>0</v>
          </cell>
          <cell r="V84" t="str">
            <v>SIN ADJUDICACIONES EN SEGURIDAD</v>
          </cell>
          <cell r="W84" t="str">
            <v/>
          </cell>
          <cell r="X84" t="str">
            <v/>
          </cell>
          <cell r="Y84" t="str">
            <v/>
          </cell>
          <cell r="Z84">
            <v>0</v>
          </cell>
          <cell r="AA84">
            <v>0</v>
          </cell>
          <cell r="AB84">
            <v>0</v>
          </cell>
          <cell r="AC84" t="str">
            <v>NORTE VERDE LTDA</v>
          </cell>
          <cell r="AD84" t="str">
            <v>MONICA GALARCE</v>
          </cell>
          <cell r="AE84">
            <v>2751935</v>
          </cell>
          <cell r="AF84" t="str">
            <v>SI</v>
          </cell>
          <cell r="AG84">
            <v>0</v>
          </cell>
          <cell r="AH84">
            <v>0</v>
          </cell>
          <cell r="AI84">
            <v>0</v>
          </cell>
          <cell r="AJ8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AK84" t="str">
            <v>SITUACIONAL</v>
          </cell>
          <cell r="AL84">
            <v>20000000</v>
          </cell>
          <cell r="AM84">
            <v>0</v>
          </cell>
          <cell r="AN84">
            <v>20000000</v>
          </cell>
          <cell r="AO84" t="str">
            <v>NO ELEGIBLE</v>
          </cell>
          <cell r="AP84">
            <v>0</v>
          </cell>
          <cell r="AQ84">
            <v>0</v>
          </cell>
          <cell r="AR84">
            <v>0</v>
          </cell>
          <cell r="AS84">
            <v>0</v>
          </cell>
          <cell r="AT84">
            <v>0</v>
          </cell>
          <cell r="AU84">
            <v>0</v>
          </cell>
          <cell r="AV84">
            <v>0</v>
          </cell>
          <cell r="AW84" t="str">
            <v>Tamarugal</v>
          </cell>
          <cell r="AX84" t="str">
            <v/>
          </cell>
        </row>
        <row r="85">
          <cell r="E85" t="str">
            <v>75.062.700-5</v>
          </cell>
          <cell r="F85" t="str">
            <v>POBLACIÓN RUBEN GODOY VIVE MAS SEGURO CON CAMARAS DE VIGILANCIA</v>
          </cell>
          <cell r="G85" t="str">
            <v>JUNTA DE VECINOS RUBEN GODOY N°47</v>
          </cell>
          <cell r="H85" t="e">
            <v>#VALUE!</v>
          </cell>
          <cell r="I85" t="e">
            <v>#VALUE!</v>
          </cell>
          <cell r="J85" t="str">
            <v>OK</v>
          </cell>
          <cell r="K85" t="e">
            <v>#N/A</v>
          </cell>
          <cell r="L85" t="e">
            <v>#N/A</v>
          </cell>
          <cell r="M85" t="str">
            <v xml:space="preserve">VIRGINIA DEL TRANSITO DASVALOS CACERES </v>
          </cell>
          <cell r="N85">
            <v>0</v>
          </cell>
          <cell r="O85" t="str">
            <v>NUEVO</v>
          </cell>
          <cell r="P85" t="str">
            <v>SITUACIONAL</v>
          </cell>
          <cell r="Q85" t="str">
            <v>CAMARAS</v>
          </cell>
          <cell r="R85">
            <v>0</v>
          </cell>
          <cell r="S85" t="str">
            <v xml:space="preserve">REDUCIR LA OCURRENCIA DE DELITOS Y CONSUMO DE DROGAS  CON LA INSTALACIÓN DE CAMARAS DE VIGILANCIA </v>
          </cell>
          <cell r="T85">
            <v>0</v>
          </cell>
          <cell r="U85">
            <v>0</v>
          </cell>
          <cell r="V85" t="str">
            <v>SIN ADJUDICACIONES EN SEGURIDAD</v>
          </cell>
          <cell r="W85" t="str">
            <v/>
          </cell>
          <cell r="X85" t="str">
            <v/>
          </cell>
          <cell r="Y85" t="str">
            <v/>
          </cell>
          <cell r="Z85">
            <v>0</v>
          </cell>
          <cell r="AA85">
            <v>0</v>
          </cell>
          <cell r="AB85">
            <v>0</v>
          </cell>
          <cell r="AC85" t="str">
            <v>VILLA TELECOM</v>
          </cell>
          <cell r="AD85" t="str">
            <v>ANTOIO VILLAFAÑA VACIAN</v>
          </cell>
          <cell r="AE85">
            <v>7899999</v>
          </cell>
          <cell r="AF85" t="str">
            <v>SI</v>
          </cell>
          <cell r="AG85">
            <v>0</v>
          </cell>
          <cell r="AH85">
            <v>0</v>
          </cell>
          <cell r="AI85">
            <v>0</v>
          </cell>
          <cell r="AJ85">
            <v>0</v>
          </cell>
          <cell r="AK85">
            <v>0</v>
          </cell>
          <cell r="AL85">
            <v>0</v>
          </cell>
          <cell r="AM85">
            <v>0</v>
          </cell>
          <cell r="AN85">
            <v>0</v>
          </cell>
          <cell r="AO85" t="str">
            <v>INADMISIBLE</v>
          </cell>
          <cell r="AP85">
            <v>0</v>
          </cell>
          <cell r="AQ85">
            <v>0</v>
          </cell>
          <cell r="AR85">
            <v>0</v>
          </cell>
          <cell r="AS85">
            <v>0</v>
          </cell>
          <cell r="AT85">
            <v>0</v>
          </cell>
          <cell r="AU85">
            <v>0</v>
          </cell>
          <cell r="AV85">
            <v>0</v>
          </cell>
          <cell r="AW85">
            <v>0</v>
          </cell>
          <cell r="AX85" t="str">
            <v/>
          </cell>
        </row>
        <row r="86">
          <cell r="E86" t="str">
            <v>65.567.740-2</v>
          </cell>
          <cell r="F86" t="str">
            <v>QUIERO MI BARRIO</v>
          </cell>
          <cell r="G86" t="str">
            <v>JUNTA DE VECINOS DRAGÓN TRIUNFADOR</v>
          </cell>
          <cell r="H86" t="str">
            <v>DIRECTIVA VIGENTE</v>
          </cell>
          <cell r="I86" t="str">
            <v>OK</v>
          </cell>
          <cell r="J86" t="str">
            <v>OK</v>
          </cell>
          <cell r="K86" t="str">
            <v>Iquique</v>
          </cell>
          <cell r="L86" t="str">
            <v>Mario Araya Cerda</v>
          </cell>
          <cell r="M86" t="str">
            <v>ITALO ARAYA MARINOVIC</v>
          </cell>
          <cell r="N86">
            <v>0</v>
          </cell>
          <cell r="O86" t="str">
            <v>NUEVO</v>
          </cell>
          <cell r="P86" t="str">
            <v>SITUACIONAL</v>
          </cell>
          <cell r="Q86" t="str">
            <v>CAMARAS</v>
          </cell>
          <cell r="R86">
            <v>0</v>
          </cell>
          <cell r="S86" t="str">
            <v>INSTALACION DE SISTEMA DE TELEVIGILANCIA VECINAL EN EL SECTOR DE LA JUNTA DE VECINOS DRAGON TRIUNFADOR</v>
          </cell>
          <cell r="T86" t="str">
            <v>1  SISTEMA DE CAMARA DE VIDEO VIGILANCIA</v>
          </cell>
          <cell r="U86">
            <v>0</v>
          </cell>
          <cell r="V86" t="str">
            <v>SIN ADJUDICACIONES EN SEGURIDAD</v>
          </cell>
          <cell r="W86" t="str">
            <v/>
          </cell>
          <cell r="X86" t="str">
            <v/>
          </cell>
          <cell r="Y86" t="str">
            <v/>
          </cell>
          <cell r="Z86">
            <v>0</v>
          </cell>
          <cell r="AA86" t="str">
            <v>NO REGISTRA PROYECTO ANTERIOR</v>
          </cell>
          <cell r="AB86">
            <v>0</v>
          </cell>
          <cell r="AC86" t="str">
            <v>VILLA TELECOM</v>
          </cell>
          <cell r="AD86" t="str">
            <v>ANTOIO VILLAFAÑA VACIAN</v>
          </cell>
          <cell r="AE86">
            <v>7899999</v>
          </cell>
          <cell r="AF86" t="str">
            <v>SI</v>
          </cell>
          <cell r="AG86" t="str">
            <v>SI</v>
          </cell>
          <cell r="AH86">
            <v>0</v>
          </cell>
          <cell r="AI86">
            <v>0</v>
          </cell>
          <cell r="AJ86" t="str">
            <v>1. NO SE EXHIBE COMPROMISO O PLAN DE MANTENIMIENTO. 
2. NO HAY CURRICULUM DEL PERSONAL TECNICO QUE INSTALARÁ LAS CAMARAS.</v>
          </cell>
          <cell r="AK86" t="str">
            <v>SITUACIONAL</v>
          </cell>
          <cell r="AL86">
            <v>8000000</v>
          </cell>
          <cell r="AM86">
            <v>8000000</v>
          </cell>
          <cell r="AN86">
            <v>0</v>
          </cell>
          <cell r="AO86" t="str">
            <v>ELEGIBLE</v>
          </cell>
          <cell r="AP86">
            <v>0</v>
          </cell>
          <cell r="AQ86">
            <v>0</v>
          </cell>
          <cell r="AR86">
            <v>8000000</v>
          </cell>
          <cell r="AS86">
            <v>0</v>
          </cell>
          <cell r="AT86">
            <v>8000000</v>
          </cell>
          <cell r="AU86" t="str">
            <v>NO ADJUDICADO</v>
          </cell>
          <cell r="AV86">
            <v>0</v>
          </cell>
          <cell r="AW86" t="str">
            <v>Iquique</v>
          </cell>
          <cell r="AX86" t="str">
            <v/>
          </cell>
        </row>
        <row r="87">
          <cell r="E87" t="str">
            <v>75.975.970-2</v>
          </cell>
          <cell r="F87" t="str">
            <v>SISTEMA DE ENERGÍA FOTOVOLTAICA PARA MEJORAR LA SEGURIDAD Y CALIDAD DE VIDA DEL PUEBLO DE SOGA</v>
          </cell>
          <cell r="G87" t="str">
            <v>COMUNIDAD INDIGENA AYMARA DEL PUEBLO DE SOGA</v>
          </cell>
          <cell r="H87" t="str">
            <v>DIRECTIVA VIGENTE</v>
          </cell>
          <cell r="I87" t="str">
            <v>OK</v>
          </cell>
          <cell r="J87" t="str">
            <v>OK</v>
          </cell>
          <cell r="K87" t="str">
            <v>Tamarugal</v>
          </cell>
          <cell r="L87" t="str">
            <v>JORGE EUSTAQUIO CHOQUE RAMOS</v>
          </cell>
          <cell r="M87" t="str">
            <v>JORGE EUSTAQUIO CHOQUE RAMOS</v>
          </cell>
          <cell r="N87">
            <v>0</v>
          </cell>
          <cell r="O87" t="str">
            <v>NUEVO</v>
          </cell>
          <cell r="P87" t="str">
            <v>SITUACIONAL</v>
          </cell>
          <cell r="Q87" t="str">
            <v>ILUMINACIÓN</v>
          </cell>
          <cell r="R87">
            <v>0</v>
          </cell>
          <cell r="S87" t="str">
            <v xml:space="preserve">MEJORAR CALIDAD DE VIDA DE LOS POBLADORES IMPLEMENTANDO UN SISTEMA DE ENERGIA LIMPIA </v>
          </cell>
          <cell r="T87">
            <v>0</v>
          </cell>
          <cell r="U87">
            <v>0</v>
          </cell>
          <cell r="V87" t="str">
            <v>SIN ADJUDICACIONES EN SEGURIDAD</v>
          </cell>
          <cell r="W87" t="str">
            <v/>
          </cell>
          <cell r="X87" t="str">
            <v/>
          </cell>
          <cell r="Y87" t="str">
            <v/>
          </cell>
          <cell r="Z87">
            <v>0</v>
          </cell>
          <cell r="AA87">
            <v>0</v>
          </cell>
          <cell r="AB87">
            <v>0</v>
          </cell>
          <cell r="AC87" t="str">
            <v>SEG PROYECT LTDA</v>
          </cell>
          <cell r="AD87" t="str">
            <v>FRANCISCO BARREDA PANIAGUA</v>
          </cell>
          <cell r="AE87">
            <v>18931710</v>
          </cell>
          <cell r="AF87" t="str">
            <v>NO</v>
          </cell>
          <cell r="AG87">
            <v>0</v>
          </cell>
          <cell r="AH87">
            <v>0</v>
          </cell>
          <cell r="AI87">
            <v>0</v>
          </cell>
          <cell r="AJ87">
            <v>0</v>
          </cell>
          <cell r="AK87">
            <v>0</v>
          </cell>
          <cell r="AL87">
            <v>0</v>
          </cell>
          <cell r="AM87">
            <v>0</v>
          </cell>
          <cell r="AN87">
            <v>0</v>
          </cell>
          <cell r="AO87" t="str">
            <v>INADMISIBLE</v>
          </cell>
          <cell r="AP87">
            <v>0</v>
          </cell>
          <cell r="AQ87">
            <v>0</v>
          </cell>
          <cell r="AR87">
            <v>0</v>
          </cell>
          <cell r="AS87">
            <v>0</v>
          </cell>
          <cell r="AT87">
            <v>0</v>
          </cell>
          <cell r="AU87">
            <v>0</v>
          </cell>
          <cell r="AV87">
            <v>0</v>
          </cell>
          <cell r="AW87">
            <v>0</v>
          </cell>
          <cell r="AX87" t="str">
            <v/>
          </cell>
        </row>
        <row r="88">
          <cell r="E88" t="str">
            <v>65.050.613-8</v>
          </cell>
          <cell r="F88" t="str">
            <v>ILUMINANDO NUESTRO PUEBLO</v>
          </cell>
          <cell r="G88" t="str">
            <v>ORGANIZACION COMUNITARIA TARAPACA ANCESTRAL</v>
          </cell>
          <cell r="H88" t="str">
            <v>DIRECTIVA VIGENTE</v>
          </cell>
          <cell r="I88" t="str">
            <v>OK</v>
          </cell>
          <cell r="J88" t="str">
            <v>OK</v>
          </cell>
          <cell r="K88" t="str">
            <v>Iquique</v>
          </cell>
          <cell r="L88" t="str">
            <v>OSCAR LORENZO SCIARAFFIA VERNAL</v>
          </cell>
          <cell r="M88" t="str">
            <v>MARGARITA JOSEFINA JARA MEDRANO</v>
          </cell>
          <cell r="N88">
            <v>0</v>
          </cell>
          <cell r="O88" t="str">
            <v>NUEVO</v>
          </cell>
          <cell r="P88" t="str">
            <v>SITUACIONAL</v>
          </cell>
          <cell r="Q88" t="str">
            <v>ILUMINACIÓN</v>
          </cell>
          <cell r="R88">
            <v>0</v>
          </cell>
          <cell r="S88">
            <v>0</v>
          </cell>
          <cell r="T88">
            <v>0</v>
          </cell>
          <cell r="U88">
            <v>0</v>
          </cell>
          <cell r="V88" t="str">
            <v>SIN ADJUDICACIONES EN SEGURIDAD</v>
          </cell>
          <cell r="W88" t="str">
            <v/>
          </cell>
          <cell r="X88" t="str">
            <v/>
          </cell>
          <cell r="Y88" t="str">
            <v/>
          </cell>
          <cell r="Z88">
            <v>0</v>
          </cell>
          <cell r="AA88">
            <v>0</v>
          </cell>
          <cell r="AB88">
            <v>0</v>
          </cell>
          <cell r="AC88" t="str">
            <v>ECAR SOLAR LTDA</v>
          </cell>
          <cell r="AD88" t="str">
            <v>EDWAR LABRA AGUIRRE</v>
          </cell>
          <cell r="AE88">
            <v>16065000</v>
          </cell>
          <cell r="AF88" t="str">
            <v>SI</v>
          </cell>
          <cell r="AG88">
            <v>0</v>
          </cell>
          <cell r="AH88">
            <v>0</v>
          </cell>
          <cell r="AI88">
            <v>0</v>
          </cell>
          <cell r="AJ88"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AK88" t="str">
            <v>SITUACIONAL</v>
          </cell>
          <cell r="AL88">
            <v>17095000</v>
          </cell>
          <cell r="AM88">
            <v>0</v>
          </cell>
          <cell r="AN88">
            <v>17095000</v>
          </cell>
          <cell r="AO88" t="str">
            <v>NO ELEGIBLE</v>
          </cell>
          <cell r="AP88">
            <v>0</v>
          </cell>
          <cell r="AQ88">
            <v>0</v>
          </cell>
          <cell r="AR88">
            <v>0</v>
          </cell>
          <cell r="AS88">
            <v>0</v>
          </cell>
          <cell r="AT88">
            <v>0</v>
          </cell>
          <cell r="AU88">
            <v>0</v>
          </cell>
          <cell r="AV88">
            <v>0</v>
          </cell>
          <cell r="AW88" t="str">
            <v>Iquique</v>
          </cell>
          <cell r="AX88" t="str">
            <v/>
          </cell>
        </row>
        <row r="89">
          <cell r="E89" t="str">
            <v>65.096.361-k</v>
          </cell>
          <cell r="F89" t="str">
            <v>PROGRAMA DE ACOMPAÑAMIENTO SEMBRANDO LUZ Y ESPERANZA</v>
          </cell>
          <cell r="G89" t="str">
            <v>CENTRO CULTURAL, SOCIAL Y DEPORTIVO LA VISION DEL REINO</v>
          </cell>
          <cell r="H89" t="str">
            <v>DIRECTIVA VIGENTE</v>
          </cell>
          <cell r="I89" t="str">
            <v>OK</v>
          </cell>
          <cell r="J89" t="str">
            <v>OK</v>
          </cell>
          <cell r="K89" t="str">
            <v>Iquique</v>
          </cell>
          <cell r="L89" t="str">
            <v>Jair Jotam Ramos Rivera</v>
          </cell>
          <cell r="M89" t="str">
            <v>CAROLINA VARAS SEGUEL</v>
          </cell>
          <cell r="N89">
            <v>0</v>
          </cell>
          <cell r="O89" t="str">
            <v>NUEVO</v>
          </cell>
          <cell r="P89" t="str">
            <v>PSICOSOCIAL</v>
          </cell>
          <cell r="Q89">
            <v>0</v>
          </cell>
          <cell r="R89" t="str">
            <v>PREVENCIÓN INFANTOJUVENIL</v>
          </cell>
          <cell r="S89">
            <v>0</v>
          </cell>
          <cell r="T89">
            <v>0</v>
          </cell>
          <cell r="U89">
            <v>0</v>
          </cell>
          <cell r="V89" t="str">
            <v>SIN ADJUDICACIONES EN SEGURIDAD</v>
          </cell>
          <cell r="W89" t="str">
            <v/>
          </cell>
          <cell r="X89" t="str">
            <v/>
          </cell>
          <cell r="Y89" t="str">
            <v/>
          </cell>
          <cell r="Z89">
            <v>0</v>
          </cell>
          <cell r="AA89">
            <v>0</v>
          </cell>
          <cell r="AB89">
            <v>0</v>
          </cell>
          <cell r="AC89">
            <v>0</v>
          </cell>
          <cell r="AD89">
            <v>0</v>
          </cell>
          <cell r="AE89">
            <v>0</v>
          </cell>
          <cell r="AF89">
            <v>0</v>
          </cell>
          <cell r="AG89">
            <v>0</v>
          </cell>
          <cell r="AH89">
            <v>0</v>
          </cell>
          <cell r="AI89">
            <v>0</v>
          </cell>
          <cell r="AJ89"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AK89" t="str">
            <v>PSICOSOCIAL</v>
          </cell>
          <cell r="AL89">
            <v>11983985</v>
          </cell>
          <cell r="AM89">
            <v>0</v>
          </cell>
          <cell r="AN89">
            <v>11983985</v>
          </cell>
          <cell r="AO89" t="str">
            <v>NO ELEGIBLE</v>
          </cell>
          <cell r="AP89">
            <v>0</v>
          </cell>
          <cell r="AQ89">
            <v>0</v>
          </cell>
          <cell r="AR89">
            <v>0</v>
          </cell>
          <cell r="AS89">
            <v>0</v>
          </cell>
          <cell r="AT89">
            <v>0</v>
          </cell>
          <cell r="AU89">
            <v>0</v>
          </cell>
          <cell r="AV89">
            <v>0</v>
          </cell>
          <cell r="AW89" t="str">
            <v>Iquique</v>
          </cell>
          <cell r="AX89" t="str">
            <v/>
          </cell>
        </row>
        <row r="90">
          <cell r="E90" t="str">
            <v>65.012.005-1</v>
          </cell>
          <cell r="F90" t="str">
            <v>VECINOS ORGANIZADOS EN ALIANZA CON LA TELEVIGILANCIA</v>
          </cell>
          <cell r="G90" t="str">
            <v>JUNTA DE VECINOS REY DEL MAR</v>
          </cell>
          <cell r="H90" t="str">
            <v>DIRECTIVA VIGENTE</v>
          </cell>
          <cell r="I90" t="str">
            <v>OK</v>
          </cell>
          <cell r="J90" t="str">
            <v>OK</v>
          </cell>
          <cell r="K90" t="str">
            <v>Iquique</v>
          </cell>
          <cell r="L90" t="str">
            <v>Sonia María Sandra Yáñez Muñoz</v>
          </cell>
          <cell r="M90" t="str">
            <v>EVELYN ARAVENA ARAVENA</v>
          </cell>
          <cell r="N90">
            <v>0</v>
          </cell>
          <cell r="O90" t="str">
            <v>NUEVO</v>
          </cell>
          <cell r="P90" t="str">
            <v>SITUACIONAL</v>
          </cell>
          <cell r="Q90" t="str">
            <v>CAMARAS</v>
          </cell>
          <cell r="R90">
            <v>0</v>
          </cell>
          <cell r="S90" t="str">
            <v>INSTALACION DE SISTEMA DE TELEVIGILANCIA VECINAL EN EL SECTOR DE LA JUNTA DE VECINOS REY DEL MAR</v>
          </cell>
          <cell r="T90" t="str">
            <v>1  SISTEMA DE CAMARA DE VIDEO VIGILANCIA</v>
          </cell>
          <cell r="U90">
            <v>0</v>
          </cell>
          <cell r="V90" t="str">
            <v>SIN ADJUDICACIONES EN SEGURIDAD</v>
          </cell>
          <cell r="W90" t="str">
            <v/>
          </cell>
          <cell r="X90" t="str">
            <v/>
          </cell>
          <cell r="Y90" t="str">
            <v/>
          </cell>
          <cell r="Z90">
            <v>0</v>
          </cell>
          <cell r="AA90" t="str">
            <v>NO REGISTRA PROYECTO ANTERIOR</v>
          </cell>
          <cell r="AB90">
            <v>0</v>
          </cell>
          <cell r="AC90" t="str">
            <v>VILLA TELECOM</v>
          </cell>
          <cell r="AD90" t="str">
            <v>ANTOIO VILLAFAÑA VACIAN</v>
          </cell>
          <cell r="AE90">
            <v>7999000</v>
          </cell>
          <cell r="AF90" t="str">
            <v>SI</v>
          </cell>
          <cell r="AG90" t="str">
            <v>SI</v>
          </cell>
          <cell r="AH90">
            <v>0</v>
          </cell>
          <cell r="AI90">
            <v>0</v>
          </cell>
          <cell r="AJ90" t="str">
            <v>1.  NO SE EXHIBE COMPROMISO O PLAN DE MANTENIMIENTO.</v>
          </cell>
          <cell r="AK90" t="str">
            <v>SITUACIONAL</v>
          </cell>
          <cell r="AL90">
            <v>7999999</v>
          </cell>
          <cell r="AM90">
            <v>7999999</v>
          </cell>
          <cell r="AN90">
            <v>0</v>
          </cell>
          <cell r="AO90" t="str">
            <v>ELEGIBLE</v>
          </cell>
          <cell r="AP90">
            <v>0</v>
          </cell>
          <cell r="AQ90">
            <v>0</v>
          </cell>
          <cell r="AR90">
            <v>7999999</v>
          </cell>
          <cell r="AS90">
            <v>7999999</v>
          </cell>
          <cell r="AT90">
            <v>0</v>
          </cell>
          <cell r="AU90" t="str">
            <v>ADJUDICADO</v>
          </cell>
          <cell r="AV90">
            <v>0</v>
          </cell>
          <cell r="AW90" t="str">
            <v>Iquique</v>
          </cell>
          <cell r="AX90">
            <v>7999999</v>
          </cell>
        </row>
        <row r="91">
          <cell r="E91" t="str">
            <v>65.102.030-1</v>
          </cell>
          <cell r="F91" t="str">
            <v>SANTA CECILIA MAS ILUMINADA</v>
          </cell>
          <cell r="G91" t="str">
            <v>JUNTA VECINAL SANTA CECILIA</v>
          </cell>
          <cell r="H91" t="str">
            <v>DIRECTIVA VIGENTE</v>
          </cell>
          <cell r="I91" t="str">
            <v>OK</v>
          </cell>
          <cell r="J91" t="str">
            <v>OK</v>
          </cell>
          <cell r="K91" t="str">
            <v>Iquique</v>
          </cell>
          <cell r="L91" t="str">
            <v>JACQUELINE CHANTHAL DURANA ARREDONDO</v>
          </cell>
          <cell r="M91" t="str">
            <v>ROSA CORTES LIRA</v>
          </cell>
          <cell r="N91">
            <v>0</v>
          </cell>
          <cell r="O91" t="str">
            <v>NUEVO</v>
          </cell>
          <cell r="P91" t="str">
            <v>SITUACIONAL</v>
          </cell>
          <cell r="Q91" t="str">
            <v>ILUMINACIÓN</v>
          </cell>
          <cell r="R91">
            <v>0</v>
          </cell>
          <cell r="S91" t="str">
            <v>INSTALACION DE LUMINARIAS FOTOVOLTAICAS SOLARES EN LAS CALLES Y PASAJES INTERIORES DE LA JUNTA DE VECINOS SANTA CECILIA</v>
          </cell>
          <cell r="T91" t="str">
            <v>10 LUMINARIAS</v>
          </cell>
          <cell r="U91">
            <v>0</v>
          </cell>
          <cell r="V91" t="str">
            <v>JUNTA VECINAL SANTA CECILIA</v>
          </cell>
          <cell r="W91">
            <v>2014</v>
          </cell>
          <cell r="X91">
            <v>18776223</v>
          </cell>
          <cell r="Y91" t="str">
            <v>ILUMINACIÓN</v>
          </cell>
          <cell r="Z91">
            <v>0</v>
          </cell>
          <cell r="AA91" t="str">
            <v>NO REGISTRA PROYECTO ANTERIOR</v>
          </cell>
          <cell r="AB91">
            <v>0</v>
          </cell>
          <cell r="AC91" t="str">
            <v>NORTE SOLAR LTDA</v>
          </cell>
          <cell r="AD91" t="str">
            <v xml:space="preserve">PATRICIO TRUJILLO </v>
          </cell>
          <cell r="AE91">
            <v>19460011</v>
          </cell>
          <cell r="AF91" t="str">
            <v>SI</v>
          </cell>
          <cell r="AG91">
            <v>0</v>
          </cell>
          <cell r="AH91">
            <v>0</v>
          </cell>
          <cell r="AI91">
            <v>0</v>
          </cell>
          <cell r="AJ91"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AK91" t="str">
            <v>SITUACIONAL</v>
          </cell>
          <cell r="AL91">
            <v>19929261</v>
          </cell>
          <cell r="AM91">
            <v>19929261</v>
          </cell>
          <cell r="AN91">
            <v>0</v>
          </cell>
          <cell r="AO91" t="str">
            <v>ELEGIBLE</v>
          </cell>
          <cell r="AP91">
            <v>0</v>
          </cell>
          <cell r="AQ91">
            <v>0</v>
          </cell>
          <cell r="AR91">
            <v>19929261</v>
          </cell>
          <cell r="AS91">
            <v>15000000</v>
          </cell>
          <cell r="AT91">
            <v>4929261</v>
          </cell>
          <cell r="AU91" t="str">
            <v>ADJUDICADO</v>
          </cell>
          <cell r="AV91">
            <v>0</v>
          </cell>
          <cell r="AW91" t="str">
            <v>Iquique</v>
          </cell>
          <cell r="AX91">
            <v>15000000</v>
          </cell>
        </row>
        <row r="92">
          <cell r="E92" t="str">
            <v>53.302.725-3</v>
          </cell>
          <cell r="F92" t="str">
            <v>GENERANDO PREVENCIÓN SOCIAL CON LAS HERRAMIENTAS MAS EFECTIVAS "EL DEPORTE AL AIRE LIBRE"</v>
          </cell>
          <cell r="G92" t="str">
            <v>CLUB DEPORTIVO ATLETICO TAMARUGO</v>
          </cell>
          <cell r="H92" t="str">
            <v>DIRECTIVA VIGENTE</v>
          </cell>
          <cell r="I92" t="str">
            <v>OK</v>
          </cell>
          <cell r="J92" t="str">
            <v>OK</v>
          </cell>
          <cell r="K92" t="str">
            <v>Iquique</v>
          </cell>
          <cell r="L92" t="str">
            <v>ISRAEL TOMAS TORREJON CHAVEZ</v>
          </cell>
          <cell r="M92" t="str">
            <v>CRISTHIAN ROBERTO SOZA ARAYA</v>
          </cell>
          <cell r="N92">
            <v>0</v>
          </cell>
          <cell r="O92" t="str">
            <v>NUEVO</v>
          </cell>
          <cell r="P92" t="str">
            <v>PSICOSOCIAL</v>
          </cell>
          <cell r="Q92">
            <v>0</v>
          </cell>
          <cell r="R92" t="str">
            <v>PREVENCIÓN VIOLENCIA ESCOLAR</v>
          </cell>
          <cell r="S92" t="str">
            <v>ENTREGAR HERRAMIENTAS DE AUTOCUIDADO PARA LA PREVENCIÓN DE ALCOHOL Y DROGAS</v>
          </cell>
          <cell r="T92">
            <v>0</v>
          </cell>
          <cell r="U92">
            <v>0</v>
          </cell>
          <cell r="V92" t="str">
            <v>SIN ADJUDICACIONES EN SEGURIDAD</v>
          </cell>
          <cell r="W92" t="str">
            <v/>
          </cell>
          <cell r="X92" t="str">
            <v/>
          </cell>
          <cell r="Y92" t="str">
            <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t="str">
            <v>INADMISIBLE</v>
          </cell>
          <cell r="AP92">
            <v>0</v>
          </cell>
          <cell r="AQ92">
            <v>0</v>
          </cell>
          <cell r="AR92">
            <v>0</v>
          </cell>
          <cell r="AS92">
            <v>0</v>
          </cell>
          <cell r="AT92">
            <v>0</v>
          </cell>
          <cell r="AU92">
            <v>0</v>
          </cell>
          <cell r="AV92">
            <v>0</v>
          </cell>
          <cell r="AW92">
            <v>0</v>
          </cell>
          <cell r="AX92" t="str">
            <v/>
          </cell>
        </row>
        <row r="93">
          <cell r="E93" t="str">
            <v>65.001.273-9</v>
          </cell>
          <cell r="F93" t="str">
            <v>CAMARAS DESPERTAR BORO</v>
          </cell>
          <cell r="G93" t="str">
            <v>EL DESPERTAR DEL BORO</v>
          </cell>
          <cell r="H93" t="str">
            <v>DIRECTIVA ESTÁ POR VENCER</v>
          </cell>
          <cell r="I93" t="str">
            <v>DIRECTIVA VENCE EL MES  9</v>
          </cell>
          <cell r="J93" t="str">
            <v>OK</v>
          </cell>
          <cell r="K93" t="str">
            <v>Iquique</v>
          </cell>
          <cell r="L93" t="str">
            <v>Isabel Novoa Macaya</v>
          </cell>
          <cell r="M93" t="str">
            <v>ISABEL NOVOA MACAYA</v>
          </cell>
          <cell r="N93">
            <v>0</v>
          </cell>
          <cell r="O93" t="str">
            <v>NUEVO</v>
          </cell>
          <cell r="P93" t="str">
            <v>SITUACIONAL</v>
          </cell>
          <cell r="Q93" t="str">
            <v>CAMARAS</v>
          </cell>
          <cell r="R93">
            <v>0</v>
          </cell>
          <cell r="S93" t="str">
            <v>INSTALACION DE SISTEMA DE TELEVIGILANCIA VECINAL EN EL SECTOR DE LA JUNTA DE VECINOS EL DESPERTAR DEL BORO</v>
          </cell>
          <cell r="T93" t="str">
            <v>15  CAMARAS</v>
          </cell>
          <cell r="U93">
            <v>0</v>
          </cell>
          <cell r="V93" t="str">
            <v>SIN ADJUDICACIONES EN SEGURIDAD</v>
          </cell>
          <cell r="W93" t="str">
            <v/>
          </cell>
          <cell r="X93" t="str">
            <v/>
          </cell>
          <cell r="Y93" t="str">
            <v/>
          </cell>
          <cell r="Z93">
            <v>0</v>
          </cell>
          <cell r="AA93" t="str">
            <v>NO REGISTRA PROYECTO ANTERIOR</v>
          </cell>
          <cell r="AB93">
            <v>0</v>
          </cell>
          <cell r="AC93" t="str">
            <v>LIDESEM LTDA</v>
          </cell>
          <cell r="AD93" t="str">
            <v>JORGE CELIS ARELLANO</v>
          </cell>
          <cell r="AE93">
            <v>7852500</v>
          </cell>
          <cell r="AF93" t="str">
            <v>SI</v>
          </cell>
          <cell r="AG93" t="str">
            <v>INCOMPLETO</v>
          </cell>
          <cell r="AH93">
            <v>0</v>
          </cell>
          <cell r="AI93">
            <v>0</v>
          </cell>
          <cell r="AJ93" t="str">
            <v xml:space="preserve">1. DE ADJUDICAR DEBE INCORPORAR PANTALLA O MONITOR DE LAS CAMARAS, LA CUAL DEBE QUEDAR EN PROPIEDAD DE LA INSTITUCIÓN.  
</v>
          </cell>
          <cell r="AK93" t="str">
            <v>SITUACIONAL</v>
          </cell>
          <cell r="AL93">
            <v>8000000</v>
          </cell>
          <cell r="AM93">
            <v>8000000</v>
          </cell>
          <cell r="AN93">
            <v>0</v>
          </cell>
          <cell r="AO93" t="str">
            <v>ELEGIBLE</v>
          </cell>
          <cell r="AP93">
            <v>0</v>
          </cell>
          <cell r="AQ93">
            <v>0</v>
          </cell>
          <cell r="AR93">
            <v>8000000</v>
          </cell>
          <cell r="AS93">
            <v>8000000</v>
          </cell>
          <cell r="AT93">
            <v>0</v>
          </cell>
          <cell r="AU93" t="str">
            <v>ADJUDICADO</v>
          </cell>
          <cell r="AV93">
            <v>0</v>
          </cell>
          <cell r="AW93" t="str">
            <v>Iquique</v>
          </cell>
          <cell r="AX93">
            <v>8000000</v>
          </cell>
        </row>
        <row r="94">
          <cell r="E94" t="str">
            <v>65.761.480-7</v>
          </cell>
          <cell r="F94" t="str">
            <v>CAMARAS ALTO MOLLE</v>
          </cell>
          <cell r="G94" t="str">
            <v>JUNTA DE VECINOS ALTO MOLLE</v>
          </cell>
          <cell r="H94" t="str">
            <v>DIRECTIVA VIGENTE</v>
          </cell>
          <cell r="I94" t="str">
            <v>OK</v>
          </cell>
          <cell r="J94" t="str">
            <v>OK</v>
          </cell>
          <cell r="K94" t="str">
            <v>Iquique</v>
          </cell>
          <cell r="L94" t="str">
            <v>marta isabel rubio catepillan</v>
          </cell>
          <cell r="M94" t="str">
            <v>MARTA RUBIO CATEPILLAN</v>
          </cell>
          <cell r="N94">
            <v>0</v>
          </cell>
          <cell r="O94" t="str">
            <v>NUEVO</v>
          </cell>
          <cell r="P94" t="str">
            <v>SITUACIONAL</v>
          </cell>
          <cell r="Q94" t="str">
            <v>CAMARAS</v>
          </cell>
          <cell r="R94">
            <v>0</v>
          </cell>
          <cell r="S94" t="str">
            <v>INSTALACION DE SISTEMA DE TELEVIGILANCIA VECINAL EN EL SECTOR DE LA JUNTA DE VECINOS ALTO MOLLE</v>
          </cell>
          <cell r="T94" t="str">
            <v>15  CAMARAS</v>
          </cell>
          <cell r="U94">
            <v>0</v>
          </cell>
          <cell r="V94" t="str">
            <v>SIN ADJUDICACIONES EN SEGURIDAD</v>
          </cell>
          <cell r="W94" t="str">
            <v/>
          </cell>
          <cell r="X94" t="str">
            <v/>
          </cell>
          <cell r="Y94" t="str">
            <v/>
          </cell>
          <cell r="Z94">
            <v>0</v>
          </cell>
          <cell r="AA94" t="str">
            <v>NO REGISTRA PROYECTO ANTERIOR</v>
          </cell>
          <cell r="AB94">
            <v>0</v>
          </cell>
          <cell r="AC94" t="str">
            <v>LIDESEM LTDA</v>
          </cell>
          <cell r="AD94" t="str">
            <v>JORGE CELIS ARELLANO</v>
          </cell>
          <cell r="AE94">
            <v>7852500</v>
          </cell>
          <cell r="AF94" t="str">
            <v>SI</v>
          </cell>
          <cell r="AG94" t="str">
            <v>INCOMPLETO</v>
          </cell>
          <cell r="AH94">
            <v>0</v>
          </cell>
          <cell r="AI94">
            <v>0</v>
          </cell>
          <cell r="AJ94" t="str">
            <v xml:space="preserve">1. DE ADJUDICAR DEBE INCORPORAR PANTALLA O MONITOR DE LAS CAMARAS, LA CUAL DEBE QUEDAR EN PROPIEDAD DE LA INSTITUCIÓN.  
</v>
          </cell>
          <cell r="AK94" t="str">
            <v>SITUACIONAL</v>
          </cell>
          <cell r="AL94">
            <v>8000000</v>
          </cell>
          <cell r="AM94">
            <v>8000000</v>
          </cell>
          <cell r="AN94">
            <v>0</v>
          </cell>
          <cell r="AO94" t="str">
            <v>ELEGIBLE</v>
          </cell>
          <cell r="AP94">
            <v>0</v>
          </cell>
          <cell r="AQ94">
            <v>0</v>
          </cell>
          <cell r="AR94">
            <v>8000000</v>
          </cell>
          <cell r="AS94">
            <v>8000000</v>
          </cell>
          <cell r="AT94">
            <v>0</v>
          </cell>
          <cell r="AU94" t="str">
            <v>ADJUDICADO</v>
          </cell>
          <cell r="AV94">
            <v>0</v>
          </cell>
          <cell r="AW94" t="str">
            <v>Iquique</v>
          </cell>
          <cell r="AX94">
            <v>8000000</v>
          </cell>
        </row>
        <row r="95">
          <cell r="E95" t="str">
            <v>65.052.729-1</v>
          </cell>
          <cell r="F95" t="str">
            <v>LUMINARIA PASAJE ESFUERZO</v>
          </cell>
          <cell r="G95" t="str">
            <v>CLUB SOCIAL DEPORTIVO Y CULTURAL PASAJE ESFUERZO</v>
          </cell>
          <cell r="H95" t="str">
            <v>DIRECTIVA ESTÁ POR VENCER</v>
          </cell>
          <cell r="I95" t="str">
            <v>DIRECTIVA VENCE EL MES  12</v>
          </cell>
          <cell r="J95" t="str">
            <v>OK</v>
          </cell>
          <cell r="K95" t="str">
            <v>Iquique</v>
          </cell>
          <cell r="L95" t="str">
            <v>Juana Luisa Zepeda Pizarro</v>
          </cell>
          <cell r="M95" t="str">
            <v>JUANA LUISA ZEPEDA PIZARRO</v>
          </cell>
          <cell r="N95">
            <v>0</v>
          </cell>
          <cell r="O95" t="str">
            <v>NUEVO</v>
          </cell>
          <cell r="P95" t="str">
            <v>SITUACIONAL</v>
          </cell>
          <cell r="Q95" t="str">
            <v>ILUMINACIÓN</v>
          </cell>
          <cell r="R95">
            <v>0</v>
          </cell>
          <cell r="S95" t="str">
            <v>REDUCIR INDICES DE DELICUENCIA Y VICTIMIZACION MEDIANTE LA INSTALACION DE UN SISTEMA DE ILUMINACION FOTOVOLTAICO INTEGRADO  EN EL SECTOR DEL PASAJE ESFUERZO</v>
          </cell>
          <cell r="T95">
            <v>0</v>
          </cell>
          <cell r="U95">
            <v>0</v>
          </cell>
          <cell r="V95" t="str">
            <v>ALARMAS PASAJE ESFUERZO</v>
          </cell>
          <cell r="W95">
            <v>2016</v>
          </cell>
          <cell r="X95">
            <v>8000000</v>
          </cell>
          <cell r="Y95" t="str">
            <v>ALARMAS</v>
          </cell>
          <cell r="Z95">
            <v>0</v>
          </cell>
          <cell r="AA95">
            <v>0</v>
          </cell>
          <cell r="AB95">
            <v>0</v>
          </cell>
          <cell r="AC95" t="str">
            <v>LIDESEM LTDA</v>
          </cell>
          <cell r="AD95" t="str">
            <v>JORGE CELIS ARELLANO</v>
          </cell>
          <cell r="AE95">
            <v>20000000</v>
          </cell>
          <cell r="AF95" t="str">
            <v>SI</v>
          </cell>
          <cell r="AG95">
            <v>0</v>
          </cell>
          <cell r="AH95">
            <v>0</v>
          </cell>
          <cell r="AI95">
            <v>0</v>
          </cell>
          <cell r="AJ95" t="str">
            <v xml:space="preserve">1. NO ADJUNTA CURRICULUMS NI CERTIFICADOS QUE AVALEN UN EQUIPO COMPETENTE PARA EJECUTAR LA INICIATIVA DEL PROYECTO. 
2. LAS FOTOS ADJUNTADAS NO CUMPLEN EL OBJETIVO DEBIDO A QUE FUERON TOMADAS DE DÍA </v>
          </cell>
          <cell r="AK95" t="str">
            <v>SITUACIONAL</v>
          </cell>
          <cell r="AL95">
            <v>20000000</v>
          </cell>
          <cell r="AM95">
            <v>0</v>
          </cell>
          <cell r="AN95">
            <v>20000000</v>
          </cell>
          <cell r="AO95" t="str">
            <v>NO ELEGIBLE</v>
          </cell>
          <cell r="AP95">
            <v>0</v>
          </cell>
          <cell r="AQ95">
            <v>0</v>
          </cell>
          <cell r="AR95">
            <v>0</v>
          </cell>
          <cell r="AS95">
            <v>0</v>
          </cell>
          <cell r="AT95">
            <v>0</v>
          </cell>
          <cell r="AU95">
            <v>0</v>
          </cell>
          <cell r="AV95">
            <v>0</v>
          </cell>
          <cell r="AW95" t="str">
            <v>Iquique</v>
          </cell>
          <cell r="AX95" t="str">
            <v/>
          </cell>
        </row>
        <row r="96">
          <cell r="E96" t="str">
            <v>65.023.455-3</v>
          </cell>
          <cell r="F96" t="str">
            <v>LUMINARIA ALCANTAGUA</v>
          </cell>
          <cell r="G96" t="str">
            <v>JUNTA DE VECINOS ALCANTAGUA</v>
          </cell>
          <cell r="H96" t="str">
            <v>DIRECTIVA VIGENTE</v>
          </cell>
          <cell r="I96" t="str">
            <v>OK</v>
          </cell>
          <cell r="J96" t="str">
            <v>OK</v>
          </cell>
          <cell r="K96" t="str">
            <v>Iquique</v>
          </cell>
          <cell r="L96" t="str">
            <v>JULIO CASTILLO PALACIOS</v>
          </cell>
          <cell r="M96" t="str">
            <v xml:space="preserve">JULIO CASTILLO PALACIOS </v>
          </cell>
          <cell r="N96">
            <v>0</v>
          </cell>
          <cell r="O96" t="str">
            <v>NUEVO</v>
          </cell>
          <cell r="P96" t="str">
            <v>SITUACIONAL</v>
          </cell>
          <cell r="Q96" t="str">
            <v>ILUMINACIÓN</v>
          </cell>
          <cell r="R96">
            <v>0</v>
          </cell>
          <cell r="S96" t="str">
            <v>INSTALACION DE SISTEMA DE ILUMINACION FOTOVOLTAICO INTEGRADO EN EL SECTOR CORRESPONDIENTE A LA JUNTA DE VECINOS ALCANTAGUA</v>
          </cell>
          <cell r="T96">
            <v>0</v>
          </cell>
          <cell r="U96">
            <v>0</v>
          </cell>
          <cell r="V96" t="str">
            <v>JUNTA DE VECINOS VILLA ALCANTAGUA</v>
          </cell>
          <cell r="W96">
            <v>2014</v>
          </cell>
          <cell r="X96">
            <v>3711015</v>
          </cell>
          <cell r="Y96" t="str">
            <v>ALARMAS</v>
          </cell>
          <cell r="Z96">
            <v>0</v>
          </cell>
          <cell r="AA96">
            <v>0</v>
          </cell>
          <cell r="AB96">
            <v>0</v>
          </cell>
          <cell r="AC96" t="str">
            <v>LINK SUR</v>
          </cell>
          <cell r="AD96" t="str">
            <v>CRISTIAN LOPEZ</v>
          </cell>
          <cell r="AE96">
            <v>19932500</v>
          </cell>
          <cell r="AF96" t="str">
            <v>SI</v>
          </cell>
          <cell r="AG96">
            <v>0</v>
          </cell>
          <cell r="AH96">
            <v>0</v>
          </cell>
          <cell r="AI96">
            <v>0</v>
          </cell>
          <cell r="AJ96" t="str">
            <v xml:space="preserve">1. ANEXAR CERTIFICADOS QUE JUSTIFIQUEN LAS COMPETENCIAS DEL EQUIPO EJECUTOR. 
2. ANEXAR COMPROMISO DE LA TOTALIDAD DEL EQUIPO DE TRABAJO. 
3. PRESENTAR CURRICULUMS DE LA TOTALIDAD DEL EQUIPO DE TRABAJO. INCORPORAR MAPA DE FACTOR DE RIESGO. ANEXO 11. </v>
          </cell>
          <cell r="AK96" t="str">
            <v>SITUACIONAL</v>
          </cell>
          <cell r="AL96">
            <v>20000000</v>
          </cell>
          <cell r="AM96">
            <v>0</v>
          </cell>
          <cell r="AN96">
            <v>20000000</v>
          </cell>
          <cell r="AO96" t="str">
            <v>NO ELEGIBLE</v>
          </cell>
          <cell r="AP96">
            <v>0</v>
          </cell>
          <cell r="AQ96">
            <v>0</v>
          </cell>
          <cell r="AR96">
            <v>0</v>
          </cell>
          <cell r="AS96">
            <v>0</v>
          </cell>
          <cell r="AT96">
            <v>0</v>
          </cell>
          <cell r="AU96">
            <v>0</v>
          </cell>
          <cell r="AV96">
            <v>0</v>
          </cell>
          <cell r="AW96" t="str">
            <v>Iquique</v>
          </cell>
          <cell r="AX96" t="str">
            <v/>
          </cell>
        </row>
        <row r="97">
          <cell r="E97" t="str">
            <v>65.021.221-5</v>
          </cell>
          <cell r="F97" t="str">
            <v>CAMARAS LOS VOLCANES</v>
          </cell>
          <cell r="G97" t="str">
            <v>JUNTA DE VECINOS LOS VOLCANES</v>
          </cell>
          <cell r="H97" t="str">
            <v>DIRECTIVA VIGENTE</v>
          </cell>
          <cell r="I97" t="str">
            <v>OK</v>
          </cell>
          <cell r="J97" t="str">
            <v>OK</v>
          </cell>
          <cell r="K97" t="str">
            <v>Iquique</v>
          </cell>
          <cell r="L97" t="str">
            <v>KIMBERLI ANGELINA RIVERA MEJIAS</v>
          </cell>
          <cell r="M97" t="str">
            <v>KIMBERLI RIVERA MEJIAS</v>
          </cell>
          <cell r="N97">
            <v>0</v>
          </cell>
          <cell r="O97" t="str">
            <v>NUEVO</v>
          </cell>
          <cell r="P97" t="str">
            <v>SITUACIONAL</v>
          </cell>
          <cell r="Q97" t="str">
            <v>CAMARAS</v>
          </cell>
          <cell r="R97">
            <v>0</v>
          </cell>
          <cell r="S97" t="str">
            <v>INSTALACION DE SISTEMA DE TELEVIGILANCIA VECINAL EN EL SECTOR DE LA JUNTA DE VECINOS LOS VOLCANES</v>
          </cell>
          <cell r="T97" t="str">
            <v>15  CAMARAS</v>
          </cell>
          <cell r="U97">
            <v>0</v>
          </cell>
          <cell r="V97" t="str">
            <v>SIN ADJUDICACIONES EN SEGURIDAD</v>
          </cell>
          <cell r="W97" t="str">
            <v/>
          </cell>
          <cell r="X97" t="str">
            <v/>
          </cell>
          <cell r="Y97" t="str">
            <v/>
          </cell>
          <cell r="Z97">
            <v>0</v>
          </cell>
          <cell r="AA97" t="str">
            <v>NO REGISTRA PROYECTO ANTERIOR</v>
          </cell>
          <cell r="AB97">
            <v>0</v>
          </cell>
          <cell r="AC97" t="str">
            <v>LIDESEM LTDA</v>
          </cell>
          <cell r="AD97" t="str">
            <v>JORGE CELIS ARELLANO</v>
          </cell>
          <cell r="AE97">
            <v>7852500</v>
          </cell>
          <cell r="AF97" t="str">
            <v>SI</v>
          </cell>
          <cell r="AG97" t="str">
            <v>INCOMPLETO</v>
          </cell>
          <cell r="AH97">
            <v>0</v>
          </cell>
          <cell r="AI97">
            <v>0</v>
          </cell>
          <cell r="AJ97" t="str">
            <v xml:space="preserve">1. DE ADJUDICAR DEBE INCORPORAR PANTALLA O MONITOR DE LAS CAMARAS, LA CUAL DEBE QUEDAR EN PROPIEDAD DE LA INSTITUCIÓN.  
</v>
          </cell>
          <cell r="AK97" t="str">
            <v>SITUACIONAL</v>
          </cell>
          <cell r="AL97">
            <v>8000000</v>
          </cell>
          <cell r="AM97">
            <v>8000000</v>
          </cell>
          <cell r="AN97">
            <v>0</v>
          </cell>
          <cell r="AO97" t="str">
            <v>ELEGIBLE</v>
          </cell>
          <cell r="AP97">
            <v>0</v>
          </cell>
          <cell r="AQ97">
            <v>0</v>
          </cell>
          <cell r="AR97">
            <v>8000000</v>
          </cell>
          <cell r="AS97">
            <v>0</v>
          </cell>
          <cell r="AT97">
            <v>8000000</v>
          </cell>
          <cell r="AU97" t="str">
            <v>NO ADJUDICADO</v>
          </cell>
          <cell r="AV97">
            <v>0</v>
          </cell>
          <cell r="AW97" t="str">
            <v>Iquique</v>
          </cell>
          <cell r="AX97" t="str">
            <v/>
          </cell>
        </row>
        <row r="98">
          <cell r="E98" t="str">
            <v>65.153.900-5</v>
          </cell>
          <cell r="F98" t="str">
            <v>CAMARAS RAUL RETTIG</v>
          </cell>
          <cell r="G98" t="str">
            <v>JUNTA DE VECINOS RAUL RETTIG</v>
          </cell>
          <cell r="H98" t="str">
            <v>DIRECTIVA VIGENTE</v>
          </cell>
          <cell r="I98" t="str">
            <v>OK</v>
          </cell>
          <cell r="J98" t="str">
            <v>OK</v>
          </cell>
          <cell r="K98" t="str">
            <v>Iquique</v>
          </cell>
          <cell r="L98" t="str">
            <v>Maritza Macaya Navarro</v>
          </cell>
          <cell r="M98" t="str">
            <v>MARITZA MACAYA NAVARRO</v>
          </cell>
          <cell r="N98">
            <v>0</v>
          </cell>
          <cell r="O98" t="str">
            <v>NUEVO</v>
          </cell>
          <cell r="P98" t="str">
            <v>SITUACIONAL</v>
          </cell>
          <cell r="Q98" t="str">
            <v>CAMARAS</v>
          </cell>
          <cell r="R98">
            <v>0</v>
          </cell>
          <cell r="S98" t="str">
            <v>INSTALACION DE SISTEMA DE TELEVIGILANCIA VECINAL EN EL SECTOR DE LA JUNTA DE VECINOS RAUL RETTIG</v>
          </cell>
          <cell r="T98" t="str">
            <v>15  CAMARAS</v>
          </cell>
          <cell r="U98">
            <v>0</v>
          </cell>
          <cell r="V98" t="str">
            <v>SIN ADJUDICACIONES EN SEGURIDAD</v>
          </cell>
          <cell r="W98" t="str">
            <v/>
          </cell>
          <cell r="X98" t="str">
            <v/>
          </cell>
          <cell r="Y98" t="str">
            <v/>
          </cell>
          <cell r="Z98">
            <v>0</v>
          </cell>
          <cell r="AA98" t="str">
            <v>NO REGISTRA PROYECTO ANTERIOR</v>
          </cell>
          <cell r="AB98">
            <v>0</v>
          </cell>
          <cell r="AC98" t="str">
            <v>LIDESEM LTDA</v>
          </cell>
          <cell r="AD98" t="str">
            <v>JORGE CELIS ARELLANO</v>
          </cell>
          <cell r="AE98">
            <v>7852500</v>
          </cell>
          <cell r="AF98" t="str">
            <v>SI</v>
          </cell>
          <cell r="AG98" t="str">
            <v>INCOMPLETO</v>
          </cell>
          <cell r="AH98">
            <v>0</v>
          </cell>
          <cell r="AI98">
            <v>0</v>
          </cell>
          <cell r="AJ98" t="str">
            <v xml:space="preserve">1. DE ADJUDICAR DEBE INCORPORAR PANTALLA O MONITOR DE LAS CAMARAS, LA CUAL DEBE QUEDAR EN PROPIEDAD DE LA INSTITUCIÓN.  
</v>
          </cell>
          <cell r="AK98" t="str">
            <v>SITUACIONAL</v>
          </cell>
          <cell r="AL98">
            <v>8000000</v>
          </cell>
          <cell r="AM98">
            <v>8000000</v>
          </cell>
          <cell r="AN98">
            <v>0</v>
          </cell>
          <cell r="AO98" t="str">
            <v>ELEGIBLE</v>
          </cell>
          <cell r="AP98">
            <v>0</v>
          </cell>
          <cell r="AQ98">
            <v>0</v>
          </cell>
          <cell r="AR98">
            <v>8000000</v>
          </cell>
          <cell r="AS98">
            <v>8000000</v>
          </cell>
          <cell r="AT98">
            <v>0</v>
          </cell>
          <cell r="AU98" t="str">
            <v>ADJUDICADO</v>
          </cell>
          <cell r="AV98">
            <v>0</v>
          </cell>
          <cell r="AW98" t="str">
            <v>Iquique</v>
          </cell>
          <cell r="AX98">
            <v>8000000</v>
          </cell>
        </row>
        <row r="99">
          <cell r="E99" t="str">
            <v>65.085.969-3</v>
          </cell>
          <cell r="F99" t="str">
            <v>CAMARAS ISABEL ALLENDE</v>
          </cell>
          <cell r="G99" t="str">
            <v>JUNTA DE VECINOS ISABEL ALLENDE</v>
          </cell>
          <cell r="H99" t="str">
            <v>DIRECTIVA VIGENTE</v>
          </cell>
          <cell r="I99" t="str">
            <v>OK</v>
          </cell>
          <cell r="J99" t="str">
            <v>OK</v>
          </cell>
          <cell r="K99" t="str">
            <v>Iquique</v>
          </cell>
          <cell r="L99" t="str">
            <v>novelia de las mercedes mora flores</v>
          </cell>
          <cell r="M99" t="str">
            <v>NOVELIA MORA FLORES</v>
          </cell>
          <cell r="N99">
            <v>0</v>
          </cell>
          <cell r="O99" t="str">
            <v>NUEVO</v>
          </cell>
          <cell r="P99" t="str">
            <v>SITUACIONAL</v>
          </cell>
          <cell r="Q99" t="str">
            <v>CAMARAS</v>
          </cell>
          <cell r="R99">
            <v>0</v>
          </cell>
          <cell r="S99" t="str">
            <v>INSTALACION DE SISTEMA DE TELEVIGILANCIA VECINAL EN EL SECTOR DE LA JUNTA DE VECINOS ISABEL ALLENDE</v>
          </cell>
          <cell r="T99" t="str">
            <v>15  CAMARAS</v>
          </cell>
          <cell r="U99">
            <v>0</v>
          </cell>
          <cell r="V99" t="str">
            <v>SIN ADJUDICACIONES EN SEGURIDAD</v>
          </cell>
          <cell r="W99" t="str">
            <v/>
          </cell>
          <cell r="X99" t="str">
            <v/>
          </cell>
          <cell r="Y99" t="str">
            <v/>
          </cell>
          <cell r="Z99">
            <v>0</v>
          </cell>
          <cell r="AA99" t="str">
            <v>NO REGISTRA PROYECTO ANTERIOR</v>
          </cell>
          <cell r="AB99">
            <v>0</v>
          </cell>
          <cell r="AC99" t="str">
            <v>LIDESEM LTDA</v>
          </cell>
          <cell r="AD99" t="str">
            <v>JORGE CELIS ARELLANO</v>
          </cell>
          <cell r="AE99">
            <v>7852500</v>
          </cell>
          <cell r="AF99" t="str">
            <v>SI</v>
          </cell>
          <cell r="AG99" t="str">
            <v>INCOMPLETO</v>
          </cell>
          <cell r="AH99">
            <v>0</v>
          </cell>
          <cell r="AI99">
            <v>0</v>
          </cell>
          <cell r="AJ99" t="str">
            <v xml:space="preserve">1. DE ADJUDICAR DEBE INCORPORAR PANTALLA O MONITOR DE LAS CAMARAS, LA CUAL DEBE QUEDAR EN PROPIEDAD DE LA INSTITUCIÓN.  
</v>
          </cell>
          <cell r="AK99" t="str">
            <v>SITUACIONAL</v>
          </cell>
          <cell r="AL99">
            <v>8000000</v>
          </cell>
          <cell r="AM99">
            <v>8000000</v>
          </cell>
          <cell r="AN99">
            <v>0</v>
          </cell>
          <cell r="AO99" t="str">
            <v>ELEGIBLE</v>
          </cell>
          <cell r="AP99">
            <v>0</v>
          </cell>
          <cell r="AQ99">
            <v>0</v>
          </cell>
          <cell r="AR99">
            <v>8000000</v>
          </cell>
          <cell r="AS99">
            <v>0</v>
          </cell>
          <cell r="AT99">
            <v>8000000</v>
          </cell>
          <cell r="AU99" t="str">
            <v>NO ADJUDICADO</v>
          </cell>
          <cell r="AV99">
            <v>0</v>
          </cell>
          <cell r="AW99" t="str">
            <v>Iquique</v>
          </cell>
          <cell r="AX99" t="str">
            <v/>
          </cell>
        </row>
        <row r="100">
          <cell r="E100" t="str">
            <v>74.123.900-0</v>
          </cell>
          <cell r="F100" t="str">
            <v>LUMINARIAS UNION EL MORRO</v>
          </cell>
          <cell r="G100" t="str">
            <v>CLUB DEPORTIVO UNION MORRO</v>
          </cell>
          <cell r="H100" t="str">
            <v>DIRECTIVA ESTÁ POR VENCER</v>
          </cell>
          <cell r="I100" t="str">
            <v>DIRECTIVA VENCE EL MES  8</v>
          </cell>
          <cell r="J100" t="str">
            <v>OK</v>
          </cell>
          <cell r="K100" t="str">
            <v>Iquique</v>
          </cell>
          <cell r="L100" t="str">
            <v>Rodrigo Arturo Malagarriga Rodriguez</v>
          </cell>
          <cell r="M100" t="str">
            <v xml:space="preserve">RODRIGO ARTURO MALAGARRIGA RODRIGUEZ </v>
          </cell>
          <cell r="N100">
            <v>0</v>
          </cell>
          <cell r="O100" t="str">
            <v>NUEVO</v>
          </cell>
          <cell r="P100" t="str">
            <v>SITUACIONAL</v>
          </cell>
          <cell r="Q100" t="str">
            <v>ILUMINACIÓN</v>
          </cell>
          <cell r="R100">
            <v>0</v>
          </cell>
          <cell r="S100">
            <v>0</v>
          </cell>
          <cell r="T100">
            <v>0</v>
          </cell>
          <cell r="U100">
            <v>0</v>
          </cell>
          <cell r="V100" t="str">
            <v>SIN ADJUDICACIONES EN SEGURIDAD</v>
          </cell>
          <cell r="W100" t="str">
            <v/>
          </cell>
          <cell r="X100" t="str">
            <v/>
          </cell>
          <cell r="Y100" t="str">
            <v/>
          </cell>
          <cell r="Z100">
            <v>0</v>
          </cell>
          <cell r="AA100">
            <v>0</v>
          </cell>
          <cell r="AB100">
            <v>0</v>
          </cell>
          <cell r="AC100" t="str">
            <v>LINK SUR</v>
          </cell>
          <cell r="AD100" t="str">
            <v>CRISTIAN</v>
          </cell>
          <cell r="AE100">
            <v>19932500</v>
          </cell>
          <cell r="AF100" t="str">
            <v>SI</v>
          </cell>
          <cell r="AG100">
            <v>0</v>
          </cell>
          <cell r="AH100">
            <v>0</v>
          </cell>
          <cell r="AI100">
            <v>0</v>
          </cell>
          <cell r="AJ100"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AK100" t="str">
            <v>SITUACIONAL</v>
          </cell>
          <cell r="AL100">
            <v>20000000</v>
          </cell>
          <cell r="AM100">
            <v>0</v>
          </cell>
          <cell r="AN100">
            <v>20000000</v>
          </cell>
          <cell r="AO100" t="str">
            <v>NO ELEGIBLE</v>
          </cell>
          <cell r="AP100">
            <v>0</v>
          </cell>
          <cell r="AQ100">
            <v>0</v>
          </cell>
          <cell r="AR100">
            <v>0</v>
          </cell>
          <cell r="AS100">
            <v>0</v>
          </cell>
          <cell r="AT100">
            <v>0</v>
          </cell>
          <cell r="AU100">
            <v>0</v>
          </cell>
          <cell r="AV100">
            <v>0</v>
          </cell>
          <cell r="AW100" t="str">
            <v>Iquique</v>
          </cell>
          <cell r="AX100" t="str">
            <v/>
          </cell>
        </row>
        <row r="101">
          <cell r="E101" t="str">
            <v>65.062.725-3</v>
          </cell>
          <cell r="F101" t="str">
            <v>LUMINARIAS LIDERES</v>
          </cell>
          <cell r="G101" t="str">
            <v>CENTRO CULTURAL LIDERES</v>
          </cell>
          <cell r="H101" t="str">
            <v>DIRECTIVA VIGENTE</v>
          </cell>
          <cell r="I101" t="str">
            <v>OK</v>
          </cell>
          <cell r="J101" t="str">
            <v>OK</v>
          </cell>
          <cell r="K101" t="str">
            <v>Iquique</v>
          </cell>
          <cell r="L101" t="str">
            <v>Doris ester castro godoy</v>
          </cell>
          <cell r="M101" t="str">
            <v>DORIS ESTER CASTRO GODOY</v>
          </cell>
          <cell r="N101">
            <v>0</v>
          </cell>
          <cell r="O101" t="str">
            <v>NUEVO</v>
          </cell>
          <cell r="P101" t="str">
            <v>SITUACIONAL</v>
          </cell>
          <cell r="Q101" t="str">
            <v>ILUMINACIÓN</v>
          </cell>
          <cell r="R101">
            <v>0</v>
          </cell>
          <cell r="S101">
            <v>0</v>
          </cell>
          <cell r="T101">
            <v>0</v>
          </cell>
          <cell r="U101">
            <v>0</v>
          </cell>
          <cell r="V101" t="str">
            <v>BULLING BASICA EN COLEGIO KRONOS</v>
          </cell>
          <cell r="W101">
            <v>2015</v>
          </cell>
          <cell r="X101">
            <v>11960000</v>
          </cell>
          <cell r="Y101" t="str">
            <v>PREVENCION DE LA VIOLENCIA ESCOLAR</v>
          </cell>
          <cell r="Z101">
            <v>0</v>
          </cell>
          <cell r="AA101">
            <v>0</v>
          </cell>
          <cell r="AB101">
            <v>0</v>
          </cell>
          <cell r="AC101" t="str">
            <v>LINK SUR</v>
          </cell>
          <cell r="AD101" t="str">
            <v>CRISTIAN</v>
          </cell>
          <cell r="AE101">
            <v>19932500</v>
          </cell>
          <cell r="AF101" t="str">
            <v>SI</v>
          </cell>
          <cell r="AG101">
            <v>0</v>
          </cell>
          <cell r="AH101">
            <v>0</v>
          </cell>
          <cell r="AI101">
            <v>0</v>
          </cell>
          <cell r="AJ101"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AK101" t="str">
            <v>SITUACIONAL</v>
          </cell>
          <cell r="AL101">
            <v>20000000</v>
          </cell>
          <cell r="AM101">
            <v>0</v>
          </cell>
          <cell r="AN101">
            <v>20000000</v>
          </cell>
          <cell r="AO101" t="str">
            <v>NO ELEGIBLE</v>
          </cell>
          <cell r="AP101">
            <v>0</v>
          </cell>
          <cell r="AQ101">
            <v>0</v>
          </cell>
          <cell r="AR101">
            <v>0</v>
          </cell>
          <cell r="AS101">
            <v>0</v>
          </cell>
          <cell r="AT101">
            <v>0</v>
          </cell>
          <cell r="AU101">
            <v>0</v>
          </cell>
          <cell r="AV101">
            <v>0</v>
          </cell>
          <cell r="AW101" t="str">
            <v>Iquique</v>
          </cell>
          <cell r="AX101" t="str">
            <v/>
          </cell>
        </row>
        <row r="102">
          <cell r="E102" t="str">
            <v>65.016.178-5</v>
          </cell>
          <cell r="F102" t="str">
            <v>CON LA ILUMINACIÓN SOLAR ME SIENTO MAS SEGURO</v>
          </cell>
          <cell r="G102" t="str">
            <v>JUNTA VECINAL VILLA PUCHULDIZA</v>
          </cell>
          <cell r="H102" t="str">
            <v>DIRECTIVA ESTÁ POR VENCER</v>
          </cell>
          <cell r="I102" t="str">
            <v>DIRECTIVA VENCE EL MES  8</v>
          </cell>
          <cell r="J102" t="str">
            <v>OK</v>
          </cell>
          <cell r="K102" t="str">
            <v>Iquique</v>
          </cell>
          <cell r="L102" t="str">
            <v>ARMANDO NAVARRO VIDAL</v>
          </cell>
          <cell r="M102" t="str">
            <v>ARMANDO JESUS NAVARRO VIDAL</v>
          </cell>
          <cell r="N102">
            <v>0</v>
          </cell>
          <cell r="O102" t="str">
            <v>NUEVO</v>
          </cell>
          <cell r="P102" t="str">
            <v>SITUACIONAL</v>
          </cell>
          <cell r="Q102" t="str">
            <v>ILUMINACIÓN</v>
          </cell>
          <cell r="R102">
            <v>0</v>
          </cell>
          <cell r="S102" t="str">
            <v>INSTALACION DE LUMINARIAS SOLARES EN EL SECTOR DE LA JUNTA DE VECINOS VILLA PUCHULDIZA</v>
          </cell>
          <cell r="T102">
            <v>0</v>
          </cell>
          <cell r="U102">
            <v>0</v>
          </cell>
          <cell r="V102" t="str">
            <v>JUNTA VECINAL VILLA PUCHULDIZA</v>
          </cell>
          <cell r="W102">
            <v>2014</v>
          </cell>
          <cell r="X102">
            <v>21070683</v>
          </cell>
          <cell r="Y102" t="str">
            <v>ILUMINACIÓN</v>
          </cell>
          <cell r="Z102">
            <v>0</v>
          </cell>
          <cell r="AA102">
            <v>0</v>
          </cell>
          <cell r="AB102">
            <v>0</v>
          </cell>
          <cell r="AC102" t="str">
            <v>NORTE SOLAR LED EIRL</v>
          </cell>
          <cell r="AD102" t="str">
            <v>PATRICIO TRUJILLO SACCO</v>
          </cell>
          <cell r="AE102">
            <v>19460011</v>
          </cell>
          <cell r="AF102" t="str">
            <v>SI</v>
          </cell>
          <cell r="AG102">
            <v>0</v>
          </cell>
          <cell r="AH102">
            <v>0</v>
          </cell>
          <cell r="AI102">
            <v>0</v>
          </cell>
          <cell r="AJ102"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AK102" t="str">
            <v>SITUACIONAL</v>
          </cell>
          <cell r="AL102">
            <v>19929261</v>
          </cell>
          <cell r="AM102">
            <v>0</v>
          </cell>
          <cell r="AN102">
            <v>19929261</v>
          </cell>
          <cell r="AO102" t="str">
            <v>NO ELEGIBLE</v>
          </cell>
          <cell r="AP102">
            <v>0</v>
          </cell>
          <cell r="AQ102">
            <v>0</v>
          </cell>
          <cell r="AR102">
            <v>0</v>
          </cell>
          <cell r="AS102">
            <v>0</v>
          </cell>
          <cell r="AT102">
            <v>0</v>
          </cell>
          <cell r="AU102">
            <v>0</v>
          </cell>
          <cell r="AV102">
            <v>0</v>
          </cell>
          <cell r="AW102" t="str">
            <v>Iquique</v>
          </cell>
          <cell r="AX102" t="str">
            <v/>
          </cell>
        </row>
        <row r="103">
          <cell r="E103" t="str">
            <v>65.116.713-2</v>
          </cell>
          <cell r="F103" t="str">
            <v>CAMARAS DE VIGILANCIA OLIVOS</v>
          </cell>
          <cell r="G103" t="str">
            <v>UNION COMUNAL OLIVOS DEL DESIERTO</v>
          </cell>
          <cell r="H103" t="str">
            <v>DIRECTIVA VIGENTE</v>
          </cell>
          <cell r="I103" t="str">
            <v>OK</v>
          </cell>
          <cell r="J103" t="str">
            <v>OK</v>
          </cell>
          <cell r="K103" t="str">
            <v>Iquique</v>
          </cell>
          <cell r="L103" t="str">
            <v>RAFAEL ARMANDO UBEDA MICHELSEN</v>
          </cell>
          <cell r="M103" t="str">
            <v>RUTH VILCA VILLANUEVA</v>
          </cell>
          <cell r="N103">
            <v>0</v>
          </cell>
          <cell r="O103" t="str">
            <v>NUEVO</v>
          </cell>
          <cell r="P103" t="str">
            <v>SITUACIONAL</v>
          </cell>
          <cell r="Q103" t="str">
            <v>CAMARAS</v>
          </cell>
          <cell r="R103">
            <v>0</v>
          </cell>
          <cell r="S103" t="str">
            <v>INSTALACION DE SISTEMA DE TELEVIGILANCIA VECINAL EN EL SECTOR DE LA UNION COMUNAL OLIVOS DEL DESIERTO</v>
          </cell>
          <cell r="T103" t="str">
            <v>15  CAMARAS</v>
          </cell>
          <cell r="U103">
            <v>0</v>
          </cell>
          <cell r="V103" t="str">
            <v>SIN ADJUDICACIONES EN SEGURIDAD</v>
          </cell>
          <cell r="W103" t="str">
            <v/>
          </cell>
          <cell r="X103" t="str">
            <v/>
          </cell>
          <cell r="Y103" t="str">
            <v/>
          </cell>
          <cell r="Z103">
            <v>0</v>
          </cell>
          <cell r="AA103" t="str">
            <v>NO REGISTRA PROYECTO ANTERIOR</v>
          </cell>
          <cell r="AB103">
            <v>0</v>
          </cell>
          <cell r="AC103" t="str">
            <v>LIDESEM LTDA</v>
          </cell>
          <cell r="AD103" t="str">
            <v>JORGE CELIS ARELLANO</v>
          </cell>
          <cell r="AE103">
            <v>7852500</v>
          </cell>
          <cell r="AF103" t="str">
            <v>SI</v>
          </cell>
          <cell r="AG103" t="str">
            <v>INCOMPLETO</v>
          </cell>
          <cell r="AH103">
            <v>0</v>
          </cell>
          <cell r="AI103">
            <v>0</v>
          </cell>
          <cell r="AJ103" t="str">
            <v xml:space="preserve">1. DE ADJUDICAR DEBE INCORPORAR PANTALLA O MONITOR DE LAS CAMARAS, LA CUAL DEBE QUEDAR EN PROPIEDAD DE LA INSTITUCIÓN.  
</v>
          </cell>
          <cell r="AK103" t="str">
            <v>SITUACIONAL</v>
          </cell>
          <cell r="AL103">
            <v>8000000</v>
          </cell>
          <cell r="AM103">
            <v>8000000</v>
          </cell>
          <cell r="AN103">
            <v>0</v>
          </cell>
          <cell r="AO103" t="str">
            <v>ELEGIBLE</v>
          </cell>
          <cell r="AP103">
            <v>0</v>
          </cell>
          <cell r="AQ103">
            <v>0</v>
          </cell>
          <cell r="AR103">
            <v>8000000</v>
          </cell>
          <cell r="AS103">
            <v>8000000</v>
          </cell>
          <cell r="AT103">
            <v>0</v>
          </cell>
          <cell r="AU103" t="str">
            <v>ADJUDICADO</v>
          </cell>
          <cell r="AV103">
            <v>0</v>
          </cell>
          <cell r="AW103" t="str">
            <v>Iquique</v>
          </cell>
          <cell r="AX103">
            <v>8000000</v>
          </cell>
        </row>
        <row r="104">
          <cell r="E104" t="str">
            <v>56.075.940-1</v>
          </cell>
          <cell r="F104" t="str">
            <v>CAMARAS DE VIGILANCIA SANTA TERESA</v>
          </cell>
          <cell r="G104" t="str">
            <v>JUNTA DE VECINOS SANTA TERESA DE LOS ANDES</v>
          </cell>
          <cell r="H104" t="str">
            <v>DIRECTIVA VIGENTE</v>
          </cell>
          <cell r="I104" t="str">
            <v>OK</v>
          </cell>
          <cell r="J104" t="str">
            <v>OK</v>
          </cell>
          <cell r="K104" t="str">
            <v>Iquique</v>
          </cell>
          <cell r="L104" t="str">
            <v>RAFAEL ARMANDO UBEDA MICHELSEN</v>
          </cell>
          <cell r="M104" t="str">
            <v>RAFAEL ARMANDO UBEDA MICHELSEN</v>
          </cell>
          <cell r="N104">
            <v>0</v>
          </cell>
          <cell r="O104" t="str">
            <v>CONTINUIDAD</v>
          </cell>
          <cell r="P104" t="str">
            <v>SITUACIONAL</v>
          </cell>
          <cell r="Q104" t="str">
            <v>CAMARAS</v>
          </cell>
          <cell r="R104">
            <v>0</v>
          </cell>
          <cell r="S104" t="str">
            <v xml:space="preserve">REDUCIR LOS INDICES DE DELINCUENCIA  A TRAVES DE CAMARAS DE VIGILANCIA </v>
          </cell>
          <cell r="T104">
            <v>0</v>
          </cell>
          <cell r="U104">
            <v>0</v>
          </cell>
          <cell r="V104" t="str">
            <v>CAMARAS SANTA TERESA</v>
          </cell>
          <cell r="W104">
            <v>2015</v>
          </cell>
          <cell r="X104">
            <v>7996500</v>
          </cell>
          <cell r="Y104" t="str">
            <v>CÁMARAS</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t="str">
            <v>INADMISIBLE</v>
          </cell>
          <cell r="AP104">
            <v>0</v>
          </cell>
          <cell r="AQ104">
            <v>0</v>
          </cell>
          <cell r="AR104">
            <v>0</v>
          </cell>
          <cell r="AS104">
            <v>0</v>
          </cell>
          <cell r="AT104">
            <v>0</v>
          </cell>
          <cell r="AU104">
            <v>0</v>
          </cell>
          <cell r="AV104">
            <v>0</v>
          </cell>
          <cell r="AW104">
            <v>0</v>
          </cell>
          <cell r="AX104" t="str">
            <v/>
          </cell>
        </row>
        <row r="105">
          <cell r="E105" t="str">
            <v>65.402.360-3</v>
          </cell>
          <cell r="F105" t="str">
            <v>LUMINARIAS PAZ Y AMOR</v>
          </cell>
          <cell r="G105" t="str">
            <v>CLUB ADULTO MAYOR PAZ Y AMOR EL MORRO</v>
          </cell>
          <cell r="H105" t="str">
            <v>DIRECTIVA VIGENTE</v>
          </cell>
          <cell r="I105" t="str">
            <v>OK</v>
          </cell>
          <cell r="J105" t="str">
            <v>OK</v>
          </cell>
          <cell r="K105" t="str">
            <v>Iquique</v>
          </cell>
          <cell r="L105" t="str">
            <v>berta angelica araya diaz</v>
          </cell>
          <cell r="M105" t="str">
            <v>BERTA ANGELICA ARAYA DIAZ</v>
          </cell>
          <cell r="N105">
            <v>0</v>
          </cell>
          <cell r="O105" t="str">
            <v>NUEVO</v>
          </cell>
          <cell r="P105" t="str">
            <v>SITUACIONAL</v>
          </cell>
          <cell r="Q105" t="str">
            <v>ILUMINACIÓN</v>
          </cell>
          <cell r="R105">
            <v>0</v>
          </cell>
          <cell r="S105">
            <v>0</v>
          </cell>
          <cell r="T105">
            <v>0</v>
          </cell>
          <cell r="U105">
            <v>0</v>
          </cell>
          <cell r="V105" t="str">
            <v>ALARMAS PARA EL MORRO</v>
          </cell>
          <cell r="W105">
            <v>2016</v>
          </cell>
          <cell r="X105">
            <v>8000000</v>
          </cell>
          <cell r="Y105" t="str">
            <v>ALARMAS</v>
          </cell>
          <cell r="Z105">
            <v>0</v>
          </cell>
          <cell r="AA105">
            <v>0</v>
          </cell>
          <cell r="AB105">
            <v>0</v>
          </cell>
          <cell r="AC105" t="str">
            <v>LINK SUR</v>
          </cell>
          <cell r="AD105" t="str">
            <v>CRISTIAN</v>
          </cell>
          <cell r="AE105">
            <v>19932500</v>
          </cell>
          <cell r="AF105" t="str">
            <v>SI</v>
          </cell>
          <cell r="AG105">
            <v>0</v>
          </cell>
          <cell r="AH105">
            <v>0</v>
          </cell>
          <cell r="AI105">
            <v>0</v>
          </cell>
          <cell r="AJ105"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AK105" t="str">
            <v>SITUACIONAL</v>
          </cell>
          <cell r="AL105">
            <v>20000000</v>
          </cell>
          <cell r="AM105">
            <v>0</v>
          </cell>
          <cell r="AN105">
            <v>20000000</v>
          </cell>
          <cell r="AO105" t="str">
            <v>NO ELEGIBLE</v>
          </cell>
          <cell r="AP105">
            <v>0</v>
          </cell>
          <cell r="AQ105">
            <v>0</v>
          </cell>
          <cell r="AR105">
            <v>0</v>
          </cell>
          <cell r="AS105">
            <v>0</v>
          </cell>
          <cell r="AT105">
            <v>0</v>
          </cell>
          <cell r="AU105">
            <v>0</v>
          </cell>
          <cell r="AV105">
            <v>0</v>
          </cell>
          <cell r="AW105" t="str">
            <v>Iquique</v>
          </cell>
          <cell r="AX105" t="str">
            <v/>
          </cell>
        </row>
        <row r="106">
          <cell r="E106" t="str">
            <v>65.083.647-2</v>
          </cell>
          <cell r="F106" t="str">
            <v>LA VILLA ILUMINADA SE SIENTE MÁS SEGURA</v>
          </cell>
          <cell r="G106" t="str">
            <v>JUNTA DE VECINOS N61 VILLA ALTOS DEL PACIFICO</v>
          </cell>
          <cell r="H106" t="str">
            <v>DIRECTIVA VIGENTE</v>
          </cell>
          <cell r="I106" t="str">
            <v>OK</v>
          </cell>
          <cell r="J106" t="str">
            <v>OK</v>
          </cell>
          <cell r="K106" t="str">
            <v>Iquique</v>
          </cell>
          <cell r="L106" t="str">
            <v>Sara del Carmen Pizarro Noel</v>
          </cell>
          <cell r="M106" t="str">
            <v>SARA DEL CARMEN PIZARRO NOEL</v>
          </cell>
          <cell r="N106">
            <v>0</v>
          </cell>
          <cell r="O106" t="str">
            <v>NUEVO</v>
          </cell>
          <cell r="P106" t="str">
            <v>SITUACIONAL</v>
          </cell>
          <cell r="Q106" t="str">
            <v>ILUMINACIÓN</v>
          </cell>
          <cell r="R106">
            <v>0</v>
          </cell>
          <cell r="S106" t="str">
            <v>MEJORAR LA ILUMINACION DEL ENTORNO DE LA JUNTA DE VECINOS N°61 VILLA ALTOS DEL PACIFICO, MEDIANTE LA INSTALACION DE LUMINARIAS FOTOVOLTAICAS SOLARES</v>
          </cell>
          <cell r="T106" t="str">
            <v>10 LUMINARIAS</v>
          </cell>
          <cell r="U106">
            <v>0</v>
          </cell>
          <cell r="V106" t="str">
            <v>SIN ADJUDICACIONES EN SEGURIDAD</v>
          </cell>
          <cell r="W106" t="str">
            <v/>
          </cell>
          <cell r="X106" t="str">
            <v/>
          </cell>
          <cell r="Y106" t="str">
            <v/>
          </cell>
          <cell r="Z106">
            <v>0</v>
          </cell>
          <cell r="AA106" t="str">
            <v>NO REGISTRA PROYECTO ANTERIOR</v>
          </cell>
          <cell r="AB106">
            <v>0</v>
          </cell>
          <cell r="AC106" t="str">
            <v>CHINA LED</v>
          </cell>
          <cell r="AD106" t="str">
            <v>KAIMIN EUGENIO CHIA BEAS</v>
          </cell>
          <cell r="AE106">
            <v>19550000</v>
          </cell>
          <cell r="AF106" t="str">
            <v>SI</v>
          </cell>
          <cell r="AG106" t="str">
            <v>NO</v>
          </cell>
          <cell r="AH106" t="str">
            <v>INSTITUCIÓN</v>
          </cell>
          <cell r="AI106">
            <v>0</v>
          </cell>
          <cell r="AJ106"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AK106" t="str">
            <v>SITUACIONAL</v>
          </cell>
          <cell r="AL106">
            <v>19929261</v>
          </cell>
          <cell r="AM106">
            <v>19929261</v>
          </cell>
          <cell r="AN106">
            <v>0</v>
          </cell>
          <cell r="AO106" t="str">
            <v>ELEGIBLE</v>
          </cell>
          <cell r="AP106">
            <v>0</v>
          </cell>
          <cell r="AQ106">
            <v>0</v>
          </cell>
          <cell r="AR106">
            <v>19929261</v>
          </cell>
          <cell r="AS106">
            <v>0</v>
          </cell>
          <cell r="AT106">
            <v>19929261</v>
          </cell>
          <cell r="AU106" t="str">
            <v>NO ADJUDICADO</v>
          </cell>
          <cell r="AV106">
            <v>0</v>
          </cell>
          <cell r="AW106" t="str">
            <v>Iquique</v>
          </cell>
          <cell r="AX106" t="str">
            <v/>
          </cell>
        </row>
        <row r="107">
          <cell r="E107" t="str">
            <v>65.234.790-8</v>
          </cell>
          <cell r="F107" t="str">
            <v>ILUMINANDO EL ENTORNO DE NUESTRO CESFAM CIRUJANO GUZMAN</v>
          </cell>
          <cell r="G107" t="str">
            <v>CONSEJO LOCAL DE SALUD CESFAM CIRUJANO GUZMAN</v>
          </cell>
          <cell r="H107" t="str">
            <v>DIRECTIVA VIGENTE</v>
          </cell>
          <cell r="I107" t="str">
            <v>OK</v>
          </cell>
          <cell r="J107" t="str">
            <v>OK</v>
          </cell>
          <cell r="K107" t="str">
            <v>Iquique</v>
          </cell>
          <cell r="L107" t="str">
            <v>GLADYS OYANADER</v>
          </cell>
          <cell r="M107" t="str">
            <v>GLADYS OYANEDER GONZALES</v>
          </cell>
          <cell r="N107">
            <v>0</v>
          </cell>
          <cell r="O107" t="str">
            <v>NUEVO</v>
          </cell>
          <cell r="P107" t="str">
            <v>SITUACIONAL</v>
          </cell>
          <cell r="Q107" t="str">
            <v>ILUMINACIÓN</v>
          </cell>
          <cell r="R107">
            <v>0</v>
          </cell>
          <cell r="S107" t="str">
            <v>MEJORAR LA ILUMINACION DEL ENTORNO DEL CESFAM CIRUJANO GUZMAN MEDIANTE LA INSTALACION DE LUMINARIAS SOLARES</v>
          </cell>
          <cell r="T107">
            <v>0</v>
          </cell>
          <cell r="U107">
            <v>0</v>
          </cell>
          <cell r="V107" t="str">
            <v>SIN ADJUDICACIONES EN SEGURIDAD</v>
          </cell>
          <cell r="W107" t="str">
            <v/>
          </cell>
          <cell r="X107" t="str">
            <v/>
          </cell>
          <cell r="Y107" t="str">
            <v/>
          </cell>
          <cell r="Z107">
            <v>0</v>
          </cell>
          <cell r="AA107">
            <v>0</v>
          </cell>
          <cell r="AB107">
            <v>0</v>
          </cell>
          <cell r="AC107" t="str">
            <v>PROILED</v>
          </cell>
          <cell r="AD107" t="str">
            <v>JUAN PABLO VIRGILIO</v>
          </cell>
          <cell r="AE107">
            <v>19929261</v>
          </cell>
          <cell r="AF107" t="str">
            <v>SI</v>
          </cell>
          <cell r="AG107">
            <v>0</v>
          </cell>
          <cell r="AH107">
            <v>0</v>
          </cell>
          <cell r="AI107">
            <v>0</v>
          </cell>
          <cell r="AJ107"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AK107" t="str">
            <v>SITUACIONAL</v>
          </cell>
          <cell r="AL107">
            <v>19929261</v>
          </cell>
          <cell r="AM107">
            <v>0</v>
          </cell>
          <cell r="AN107">
            <v>19929261</v>
          </cell>
          <cell r="AO107" t="str">
            <v>NO ELEGIBLE</v>
          </cell>
          <cell r="AP107">
            <v>0</v>
          </cell>
          <cell r="AQ107">
            <v>0</v>
          </cell>
          <cell r="AR107">
            <v>0</v>
          </cell>
          <cell r="AS107">
            <v>0</v>
          </cell>
          <cell r="AT107">
            <v>0</v>
          </cell>
          <cell r="AU107">
            <v>0</v>
          </cell>
          <cell r="AV107">
            <v>0</v>
          </cell>
          <cell r="AW107" t="str">
            <v>Iquique</v>
          </cell>
          <cell r="AX107" t="str">
            <v/>
          </cell>
        </row>
        <row r="108">
          <cell r="E108" t="str">
            <v>65.236.980-4</v>
          </cell>
          <cell r="F108" t="str">
            <v>ILUMINAMOS PARA PROTEGER LOS VECINOS DEL SECTOR Y NUESTRA CORPORACIÓN HIJOS DE IQUIQUE</v>
          </cell>
          <cell r="G108" t="str">
            <v>CORPORACION HIJOS DE IQUIQUE</v>
          </cell>
          <cell r="H108" t="str">
            <v>DIRECTIVA ESTÁ POR VENCER</v>
          </cell>
          <cell r="I108" t="str">
            <v>DIRECTIVA VENCE EL MES  8</v>
          </cell>
          <cell r="J108" t="str">
            <v>OK</v>
          </cell>
          <cell r="K108" t="str">
            <v>Iquique</v>
          </cell>
          <cell r="L108" t="str">
            <v>JUANA AMANDA TRONCOSO ROUVE</v>
          </cell>
          <cell r="M108" t="str">
            <v>JUANA AMANDA TRONCOSO ROUVES</v>
          </cell>
          <cell r="N108">
            <v>0</v>
          </cell>
          <cell r="O108" t="str">
            <v>NUEVO</v>
          </cell>
          <cell r="P108" t="str">
            <v>SITUACIONAL</v>
          </cell>
          <cell r="Q108" t="str">
            <v>ILUMINACIÓN</v>
          </cell>
          <cell r="R108">
            <v>0</v>
          </cell>
          <cell r="S108">
            <v>0</v>
          </cell>
          <cell r="T108">
            <v>0</v>
          </cell>
          <cell r="U108">
            <v>0</v>
          </cell>
          <cell r="V108" t="str">
            <v>SIN ADJUDICACIONES EN SEGURIDAD</v>
          </cell>
          <cell r="W108" t="str">
            <v/>
          </cell>
          <cell r="X108" t="str">
            <v/>
          </cell>
          <cell r="Y108" t="str">
            <v/>
          </cell>
          <cell r="Z108">
            <v>0</v>
          </cell>
          <cell r="AA108">
            <v>0</v>
          </cell>
          <cell r="AB108">
            <v>0</v>
          </cell>
          <cell r="AC108" t="str">
            <v>SOLAR AVALOS</v>
          </cell>
          <cell r="AD108" t="str">
            <v>OSCAR ESTAY AVALOS</v>
          </cell>
          <cell r="AE108">
            <v>8800000</v>
          </cell>
          <cell r="AF108" t="str">
            <v>SI</v>
          </cell>
          <cell r="AG108">
            <v>0</v>
          </cell>
          <cell r="AH108">
            <v>0</v>
          </cell>
          <cell r="AI108">
            <v>0</v>
          </cell>
          <cell r="AJ108"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AK108" t="str">
            <v>SITUACIONAL</v>
          </cell>
          <cell r="AL108">
            <v>9400000</v>
          </cell>
          <cell r="AM108">
            <v>0</v>
          </cell>
          <cell r="AN108">
            <v>9400000</v>
          </cell>
          <cell r="AO108" t="str">
            <v>NO ELEGIBLE</v>
          </cell>
          <cell r="AP108">
            <v>0</v>
          </cell>
          <cell r="AQ108">
            <v>0</v>
          </cell>
          <cell r="AR108">
            <v>0</v>
          </cell>
          <cell r="AS108">
            <v>0</v>
          </cell>
          <cell r="AT108">
            <v>0</v>
          </cell>
          <cell r="AU108">
            <v>0</v>
          </cell>
          <cell r="AV108">
            <v>0</v>
          </cell>
          <cell r="AW108" t="str">
            <v>Iquique</v>
          </cell>
          <cell r="AX108" t="str">
            <v/>
          </cell>
        </row>
        <row r="109">
          <cell r="E109" t="str">
            <v>65.101.307-0</v>
          </cell>
          <cell r="F109" t="str">
            <v>CENTRO CULTURAL ESTELBINA VILLALON UN PASO CONTRA LA DELINCUENCIA</v>
          </cell>
          <cell r="G109" t="str">
            <v>CENTRO CULTURAL SOCIAL Y DEPORTIVO ESTELBINA VILLALON</v>
          </cell>
          <cell r="H109" t="str">
            <v>DIRECTIVA VIGENTE</v>
          </cell>
          <cell r="I109" t="str">
            <v>OK</v>
          </cell>
          <cell r="J109" t="str">
            <v>OK</v>
          </cell>
          <cell r="K109" t="str">
            <v>Iquique</v>
          </cell>
          <cell r="L109" t="str">
            <v>MARIA ELIZABETH RAMOS VARGAS</v>
          </cell>
          <cell r="M109" t="str">
            <v xml:space="preserve">MARIA ELIZABETH RAMOS VARGAS </v>
          </cell>
          <cell r="N109">
            <v>0</v>
          </cell>
          <cell r="O109" t="str">
            <v>NUEVO</v>
          </cell>
          <cell r="P109" t="str">
            <v>SITUACIONAL</v>
          </cell>
          <cell r="Q109" t="str">
            <v>ALARMAS</v>
          </cell>
          <cell r="R109">
            <v>0</v>
          </cell>
          <cell r="S109" t="str">
            <v xml:space="preserve">HERRAMIENTA QUE SIRVE PARA LA SEGURIDAD E INTERACCIÓN ENTRE LOS VECINOS </v>
          </cell>
          <cell r="T109">
            <v>0</v>
          </cell>
          <cell r="U109">
            <v>0</v>
          </cell>
          <cell r="V109" t="str">
            <v>SIN ADJUDICACIONES EN SEGURIDAD</v>
          </cell>
          <cell r="W109" t="str">
            <v/>
          </cell>
          <cell r="X109" t="str">
            <v/>
          </cell>
          <cell r="Y109" t="str">
            <v/>
          </cell>
          <cell r="Z109">
            <v>0</v>
          </cell>
          <cell r="AA109">
            <v>0</v>
          </cell>
          <cell r="AB109">
            <v>0</v>
          </cell>
          <cell r="AC109" t="str">
            <v>AUTOMATA</v>
          </cell>
          <cell r="AD109" t="str">
            <v>RONALD VELOSO VERGARA</v>
          </cell>
          <cell r="AE109">
            <v>7900000</v>
          </cell>
          <cell r="AF109" t="str">
            <v>SI</v>
          </cell>
          <cell r="AG109">
            <v>0</v>
          </cell>
          <cell r="AH109">
            <v>0</v>
          </cell>
          <cell r="AI109">
            <v>0</v>
          </cell>
          <cell r="AJ109">
            <v>0</v>
          </cell>
          <cell r="AK109">
            <v>0</v>
          </cell>
          <cell r="AL109">
            <v>0</v>
          </cell>
          <cell r="AM109">
            <v>0</v>
          </cell>
          <cell r="AN109">
            <v>0</v>
          </cell>
          <cell r="AO109" t="str">
            <v>INADMISIBLE</v>
          </cell>
          <cell r="AP109">
            <v>0</v>
          </cell>
          <cell r="AQ109">
            <v>0</v>
          </cell>
          <cell r="AR109">
            <v>0</v>
          </cell>
          <cell r="AS109">
            <v>0</v>
          </cell>
          <cell r="AT109">
            <v>0</v>
          </cell>
          <cell r="AU109">
            <v>0</v>
          </cell>
          <cell r="AV109">
            <v>0</v>
          </cell>
          <cell r="AW109">
            <v>0</v>
          </cell>
          <cell r="AX109" t="str">
            <v/>
          </cell>
        </row>
        <row r="110">
          <cell r="E110" t="str">
            <v>73.889.200-3</v>
          </cell>
          <cell r="F110" t="str">
            <v>ILUMINANDO LOS AZAHARES</v>
          </cell>
          <cell r="G110" t="str">
            <v>CLUB ADULTO MAYOR LOS AZAHARES DE PICA</v>
          </cell>
          <cell r="H110" t="str">
            <v>DIRECTIVA VIGENTE</v>
          </cell>
          <cell r="I110" t="str">
            <v>OK</v>
          </cell>
          <cell r="J110" t="str">
            <v>OK</v>
          </cell>
          <cell r="K110" t="str">
            <v>Tamarugal</v>
          </cell>
          <cell r="L110" t="str">
            <v>Isabel María Leguía Castro</v>
          </cell>
          <cell r="M110" t="str">
            <v>ISABEL MARIA LEGUIA CASTRO</v>
          </cell>
          <cell r="N110">
            <v>0</v>
          </cell>
          <cell r="O110" t="str">
            <v>NUEVO</v>
          </cell>
          <cell r="P110" t="str">
            <v>SITUACIONAL</v>
          </cell>
          <cell r="Q110" t="str">
            <v>ILUMINACIÓN</v>
          </cell>
          <cell r="R110">
            <v>0</v>
          </cell>
          <cell r="S110" t="str">
            <v>DESARROLLO E INSTALACION DE UN SISTEMA DE ILUMINACION SOLAR EN LOS ALREDEDORES DE LA PLAZA 18 DE SEPTIEMBRE EN PICA</v>
          </cell>
          <cell r="T110" t="str">
            <v>10 LUMINARIAS</v>
          </cell>
          <cell r="U110">
            <v>0</v>
          </cell>
          <cell r="V110" t="str">
            <v>SIN ADJUDICACIONES EN SEGURIDAD</v>
          </cell>
          <cell r="W110" t="str">
            <v/>
          </cell>
          <cell r="X110" t="str">
            <v/>
          </cell>
          <cell r="Y110" t="str">
            <v/>
          </cell>
          <cell r="Z110">
            <v>0</v>
          </cell>
          <cell r="AA110" t="str">
            <v>NO REGISTRA PROYECTO ANTERIOR</v>
          </cell>
          <cell r="AB110">
            <v>0</v>
          </cell>
          <cell r="AC110" t="str">
            <v>PROILED</v>
          </cell>
          <cell r="AD110" t="str">
            <v>JUAN PABLO VIRGILIO</v>
          </cell>
          <cell r="AE110">
            <v>18000000</v>
          </cell>
          <cell r="AF110" t="str">
            <v>SI</v>
          </cell>
          <cell r="AG110">
            <v>0</v>
          </cell>
          <cell r="AH110">
            <v>0</v>
          </cell>
          <cell r="AI110">
            <v>0</v>
          </cell>
          <cell r="AJ110"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AK110" t="str">
            <v>SITUACIONAL</v>
          </cell>
          <cell r="AL110">
            <v>18930000</v>
          </cell>
          <cell r="AM110">
            <v>18380000</v>
          </cell>
          <cell r="AN110">
            <v>550000</v>
          </cell>
          <cell r="AO110" t="str">
            <v>ELEGIBLE</v>
          </cell>
          <cell r="AP110">
            <v>0</v>
          </cell>
          <cell r="AQ110">
            <v>0</v>
          </cell>
          <cell r="AR110">
            <v>18380000</v>
          </cell>
          <cell r="AS110">
            <v>10000000</v>
          </cell>
          <cell r="AT110">
            <v>18380000</v>
          </cell>
          <cell r="AU110" t="str">
            <v>ADJUDICADO</v>
          </cell>
          <cell r="AV110">
            <v>0</v>
          </cell>
          <cell r="AW110" t="str">
            <v>Tamarugal</v>
          </cell>
          <cell r="AX110">
            <v>10000000</v>
          </cell>
        </row>
        <row r="111">
          <cell r="E111" t="str">
            <v>65.032.696-2</v>
          </cell>
          <cell r="F111" t="str">
            <v>ILUMINACIÓN Y SEGURIDAD PARA RESBALADERO</v>
          </cell>
          <cell r="G111" t="str">
            <v>JUNTA DE VECINOS RESBALADERO</v>
          </cell>
          <cell r="H111" t="str">
            <v>DIRECTIVA VIGENTE</v>
          </cell>
          <cell r="I111" t="str">
            <v>OK</v>
          </cell>
          <cell r="J111" t="str">
            <v>OK</v>
          </cell>
          <cell r="K111" t="str">
            <v>Tamarugal</v>
          </cell>
          <cell r="L111" t="str">
            <v>DENNIS MANUEL FARIAS TAPIA</v>
          </cell>
          <cell r="M111" t="str">
            <v>DENNIS MANUEL FARIAS TAPIA</v>
          </cell>
          <cell r="N111">
            <v>0</v>
          </cell>
          <cell r="O111" t="str">
            <v>NUEVO</v>
          </cell>
          <cell r="P111" t="str">
            <v>SITUACIONAL</v>
          </cell>
          <cell r="Q111" t="str">
            <v>ILUMINACIÓN</v>
          </cell>
          <cell r="R111">
            <v>0</v>
          </cell>
          <cell r="S111" t="str">
            <v>DESARROLLO E INSTALACION DE UN SISTEMA DE ILUMINACION SOLAR EN LOS ALREDEDORES DE LA COCHA RESBALADERO</v>
          </cell>
          <cell r="T111" t="str">
            <v>10 LUMINARIAS</v>
          </cell>
          <cell r="U111">
            <v>0</v>
          </cell>
          <cell r="V111" t="str">
            <v>SIN ADJUDICACIONES EN SEGURIDAD</v>
          </cell>
          <cell r="W111" t="str">
            <v/>
          </cell>
          <cell r="X111" t="str">
            <v/>
          </cell>
          <cell r="Y111" t="str">
            <v/>
          </cell>
          <cell r="Z111">
            <v>0</v>
          </cell>
          <cell r="AA111" t="str">
            <v>NO REGISTRA PROYECTO ANTERIOR</v>
          </cell>
          <cell r="AB111">
            <v>0</v>
          </cell>
          <cell r="AC111" t="str">
            <v>PROILED</v>
          </cell>
          <cell r="AD111" t="str">
            <v>JUAN PABLO VIRGILIO</v>
          </cell>
          <cell r="AE111">
            <v>18000000</v>
          </cell>
          <cell r="AF111" t="str">
            <v>SI</v>
          </cell>
          <cell r="AG111">
            <v>0</v>
          </cell>
          <cell r="AH111">
            <v>0</v>
          </cell>
          <cell r="AI111">
            <v>0</v>
          </cell>
          <cell r="AJ111"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1" t="str">
            <v>SITUACIONAL</v>
          </cell>
          <cell r="AL111">
            <v>19060000</v>
          </cell>
          <cell r="AM111">
            <v>18380000</v>
          </cell>
          <cell r="AN111">
            <v>680000</v>
          </cell>
          <cell r="AO111" t="str">
            <v>ELEGIBLE</v>
          </cell>
          <cell r="AP111">
            <v>0</v>
          </cell>
          <cell r="AQ111">
            <v>0</v>
          </cell>
          <cell r="AR111">
            <v>18380000</v>
          </cell>
          <cell r="AS111">
            <v>10000000</v>
          </cell>
          <cell r="AT111">
            <v>18380000</v>
          </cell>
          <cell r="AU111" t="str">
            <v>ADJUDICADO</v>
          </cell>
          <cell r="AV111">
            <v>0</v>
          </cell>
          <cell r="AW111" t="str">
            <v>Tamarugal</v>
          </cell>
          <cell r="AX111">
            <v>10000000</v>
          </cell>
        </row>
        <row r="112">
          <cell r="E112" t="str">
            <v>74.758.400-1</v>
          </cell>
          <cell r="F112" t="str">
            <v>ILUMINEMOS LA SEGURIDAD DE LA JUNTA DE VECINOS PLAYA BRAVA N°14</v>
          </cell>
          <cell r="G112" t="str">
            <v>JUNTA DE VECINOS N 14 PLAYA BRAVA IQUIQUE</v>
          </cell>
          <cell r="H112" t="str">
            <v>DIRECTIVA VIGENTE</v>
          </cell>
          <cell r="I112" t="str">
            <v>OK</v>
          </cell>
          <cell r="J112" t="str">
            <v>OK</v>
          </cell>
          <cell r="K112" t="str">
            <v>Iquique</v>
          </cell>
          <cell r="L112" t="str">
            <v>Norma Gomez Vergara</v>
          </cell>
          <cell r="M112" t="str">
            <v xml:space="preserve">NORMA MIRIAM GOMEZ VERGARA </v>
          </cell>
          <cell r="N112">
            <v>0</v>
          </cell>
          <cell r="O112" t="str">
            <v>NUEVO</v>
          </cell>
          <cell r="P112" t="str">
            <v>SITUACIONAL</v>
          </cell>
          <cell r="Q112" t="str">
            <v>ILUMINACIÓN</v>
          </cell>
          <cell r="R112">
            <v>0</v>
          </cell>
          <cell r="S112">
            <v>0</v>
          </cell>
          <cell r="T112">
            <v>0</v>
          </cell>
          <cell r="U112">
            <v>0</v>
          </cell>
          <cell r="V112" t="str">
            <v>SIN ADJUDICACIONES EN SEGURIDAD</v>
          </cell>
          <cell r="W112" t="str">
            <v/>
          </cell>
          <cell r="X112" t="str">
            <v/>
          </cell>
          <cell r="Y112" t="str">
            <v/>
          </cell>
          <cell r="Z112">
            <v>0</v>
          </cell>
          <cell r="AA112">
            <v>0</v>
          </cell>
          <cell r="AB112">
            <v>0</v>
          </cell>
          <cell r="AC112" t="str">
            <v>PROILED</v>
          </cell>
          <cell r="AD112" t="str">
            <v>JUAN PABLO VIRGILIO</v>
          </cell>
          <cell r="AE112">
            <v>19060000</v>
          </cell>
          <cell r="AF112" t="str">
            <v>SI</v>
          </cell>
          <cell r="AG112">
            <v>0</v>
          </cell>
          <cell r="AH112">
            <v>0</v>
          </cell>
          <cell r="AI112">
            <v>0</v>
          </cell>
          <cell r="AJ112"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AK112" t="str">
            <v>SITUACIONAL</v>
          </cell>
          <cell r="AL112">
            <v>19890000</v>
          </cell>
          <cell r="AM112">
            <v>0</v>
          </cell>
          <cell r="AN112">
            <v>19890000</v>
          </cell>
          <cell r="AO112" t="str">
            <v>NO ELEGIBLE</v>
          </cell>
          <cell r="AP112">
            <v>0</v>
          </cell>
          <cell r="AQ112">
            <v>0</v>
          </cell>
          <cell r="AR112">
            <v>0</v>
          </cell>
          <cell r="AS112">
            <v>0</v>
          </cell>
          <cell r="AT112">
            <v>0</v>
          </cell>
          <cell r="AU112">
            <v>0</v>
          </cell>
          <cell r="AV112">
            <v>0</v>
          </cell>
          <cell r="AW112" t="str">
            <v>Iquique</v>
          </cell>
          <cell r="AX112" t="str">
            <v/>
          </cell>
        </row>
        <row r="113">
          <cell r="E113" t="str">
            <v>65.561.310-2</v>
          </cell>
          <cell r="F113" t="str">
            <v>ILUMINACIÓN Y SEGURIDAD PARA LOS POBLADORES</v>
          </cell>
          <cell r="G113" t="str">
            <v>JUNTA VECINAL N44 CARIQUIMA</v>
          </cell>
          <cell r="H113" t="str">
            <v>DIRECTIVA ESTÁ POR VENCER</v>
          </cell>
          <cell r="I113" t="str">
            <v>DIRECTIVA VENCE EL MES  6</v>
          </cell>
          <cell r="J113" t="str">
            <v>OK</v>
          </cell>
          <cell r="K113" t="str">
            <v>Iquique</v>
          </cell>
          <cell r="L113" t="str">
            <v>JOSE FELIX VARGAS MONTOYA</v>
          </cell>
          <cell r="M113" t="str">
            <v xml:space="preserve">JOSE FELIX VARGAS MONTOYA </v>
          </cell>
          <cell r="N113">
            <v>0</v>
          </cell>
          <cell r="O113" t="str">
            <v>NUEVO</v>
          </cell>
          <cell r="P113" t="str">
            <v>SITUACIONAL</v>
          </cell>
          <cell r="Q113" t="str">
            <v>ILUMINACIÓN</v>
          </cell>
          <cell r="R113">
            <v>0</v>
          </cell>
          <cell r="S113">
            <v>0</v>
          </cell>
          <cell r="T113">
            <v>0</v>
          </cell>
          <cell r="U113">
            <v>0</v>
          </cell>
          <cell r="V113" t="str">
            <v>SIN ADJUDICACIONES EN SEGURIDAD</v>
          </cell>
          <cell r="W113" t="str">
            <v/>
          </cell>
          <cell r="X113" t="str">
            <v/>
          </cell>
          <cell r="Y113" t="str">
            <v/>
          </cell>
          <cell r="Z113">
            <v>0</v>
          </cell>
          <cell r="AA113">
            <v>0</v>
          </cell>
          <cell r="AB113">
            <v>0</v>
          </cell>
          <cell r="AC113" t="str">
            <v>PROILED</v>
          </cell>
          <cell r="AD113">
            <v>0</v>
          </cell>
          <cell r="AE113">
            <v>18930000</v>
          </cell>
          <cell r="AF113" t="str">
            <v>SI</v>
          </cell>
          <cell r="AG113">
            <v>0</v>
          </cell>
          <cell r="AH113">
            <v>0</v>
          </cell>
          <cell r="AI113">
            <v>0</v>
          </cell>
          <cell r="AJ113"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AK113" t="str">
            <v>SITUACIONAL</v>
          </cell>
          <cell r="AL113">
            <v>18930000</v>
          </cell>
          <cell r="AM113">
            <v>0</v>
          </cell>
          <cell r="AN113">
            <v>18930000</v>
          </cell>
          <cell r="AO113" t="str">
            <v>NO ELEGIBLE</v>
          </cell>
          <cell r="AP113">
            <v>0</v>
          </cell>
          <cell r="AQ113">
            <v>0</v>
          </cell>
          <cell r="AR113">
            <v>0</v>
          </cell>
          <cell r="AS113">
            <v>0</v>
          </cell>
          <cell r="AT113">
            <v>0</v>
          </cell>
          <cell r="AU113">
            <v>0</v>
          </cell>
          <cell r="AV113">
            <v>0</v>
          </cell>
          <cell r="AW113" t="str">
            <v>Iquique</v>
          </cell>
          <cell r="AX113" t="str">
            <v/>
          </cell>
        </row>
        <row r="114">
          <cell r="E114" t="str">
            <v>56.073.930-3</v>
          </cell>
          <cell r="F114" t="str">
            <v>MEJOR SEGURIDAD PARA NUESTRA JUNTA</v>
          </cell>
          <cell r="G114" t="str">
            <v>JUNTA DE VECINOS 18 DE SEPTIEMBRE</v>
          </cell>
          <cell r="H114" t="str">
            <v>DIRECTIVA ESTÁ POR VENCER</v>
          </cell>
          <cell r="I114" t="str">
            <v>DIRECTIVA VENCE EL MES  11</v>
          </cell>
          <cell r="J114" t="str">
            <v>OK</v>
          </cell>
          <cell r="K114" t="str">
            <v>Tamarugal</v>
          </cell>
          <cell r="L114" t="str">
            <v>MARA NOLFA CAYO CHAMACA</v>
          </cell>
          <cell r="M114" t="str">
            <v xml:space="preserve">MARA NOLFA CAYO CHAMACA </v>
          </cell>
          <cell r="N114">
            <v>0</v>
          </cell>
          <cell r="O114" t="str">
            <v>NUEVO</v>
          </cell>
          <cell r="P114" t="str">
            <v>SITUACIONAL</v>
          </cell>
          <cell r="Q114" t="str">
            <v>ALARMAS</v>
          </cell>
          <cell r="R114">
            <v>0</v>
          </cell>
          <cell r="S114" t="str">
            <v>INSTALACION DE UN SISTEMA DE ALARMAS COMUNITARIAS EN EL SECTOR DE LA JUNTA DE VECINOS 18 DE SEPTIEMBRE</v>
          </cell>
          <cell r="T114" t="str">
            <v>25 ALARMAS</v>
          </cell>
          <cell r="U114">
            <v>0</v>
          </cell>
          <cell r="V114" t="str">
            <v>SIN ADJUDICACIONES EN SEGURIDAD</v>
          </cell>
          <cell r="W114" t="str">
            <v/>
          </cell>
          <cell r="X114" t="str">
            <v/>
          </cell>
          <cell r="Y114" t="str">
            <v/>
          </cell>
          <cell r="Z114">
            <v>0</v>
          </cell>
          <cell r="AA114" t="str">
            <v>NO REGISTRA PROYECTO ANTERIOR</v>
          </cell>
          <cell r="AB114">
            <v>0</v>
          </cell>
          <cell r="AC114" t="str">
            <v>PROILED</v>
          </cell>
          <cell r="AD114" t="str">
            <v>JUAN PABLO VIRGILIO</v>
          </cell>
          <cell r="AE114">
            <v>8000000</v>
          </cell>
          <cell r="AF114" t="str">
            <v>NO</v>
          </cell>
          <cell r="AG114">
            <v>0</v>
          </cell>
          <cell r="AH114">
            <v>0</v>
          </cell>
          <cell r="AI114">
            <v>0</v>
          </cell>
          <cell r="AJ114"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AK114" t="str">
            <v>SITUACIONAL</v>
          </cell>
          <cell r="AL114">
            <v>8000000</v>
          </cell>
          <cell r="AM114">
            <v>8000000</v>
          </cell>
          <cell r="AN114">
            <v>0</v>
          </cell>
          <cell r="AO114" t="str">
            <v>ELEGIBLE</v>
          </cell>
          <cell r="AP114">
            <v>0</v>
          </cell>
          <cell r="AQ114">
            <v>0</v>
          </cell>
          <cell r="AR114">
            <v>8000000</v>
          </cell>
          <cell r="AS114">
            <v>0</v>
          </cell>
          <cell r="AT114">
            <v>8000000</v>
          </cell>
          <cell r="AU114" t="str">
            <v>NO ADJUDICADO</v>
          </cell>
          <cell r="AV114">
            <v>0</v>
          </cell>
          <cell r="AW114" t="str">
            <v>Tamarugal</v>
          </cell>
          <cell r="AX114" t="str">
            <v/>
          </cell>
        </row>
        <row r="115">
          <cell r="E115" t="str">
            <v>75.355.800-4</v>
          </cell>
          <cell r="F115" t="str">
            <v>UNIDOS PARA LA SEGURIDAD JUNTA DE VECINOS LOS NARANJOS</v>
          </cell>
          <cell r="G115" t="str">
            <v>JUNTA DE VECINOS LOS NARANJOS</v>
          </cell>
          <cell r="H115" t="str">
            <v>DIRECTIVA VIGENTE</v>
          </cell>
          <cell r="I115" t="str">
            <v>OK</v>
          </cell>
          <cell r="J115" t="str">
            <v>OK</v>
          </cell>
          <cell r="K115" t="str">
            <v>Tamarugal</v>
          </cell>
          <cell r="L115" t="str">
            <v>VICTOR MARIO BARREDA CAUTIN</v>
          </cell>
          <cell r="M115" t="str">
            <v>VICTOR BARREDA CAUTIN</v>
          </cell>
          <cell r="N115">
            <v>0</v>
          </cell>
          <cell r="O115" t="str">
            <v>NUEVO</v>
          </cell>
          <cell r="P115" t="str">
            <v>SITUACIONAL</v>
          </cell>
          <cell r="Q115" t="str">
            <v>ALARMAS</v>
          </cell>
          <cell r="R115">
            <v>0</v>
          </cell>
          <cell r="S115">
            <v>0</v>
          </cell>
          <cell r="T115">
            <v>0</v>
          </cell>
          <cell r="U115">
            <v>0</v>
          </cell>
          <cell r="V115" t="str">
            <v>SIN ADJUDICACIONES EN SEGURIDAD</v>
          </cell>
          <cell r="W115" t="str">
            <v/>
          </cell>
          <cell r="X115" t="str">
            <v/>
          </cell>
          <cell r="Y115" t="str">
            <v/>
          </cell>
          <cell r="Z115">
            <v>0</v>
          </cell>
          <cell r="AA115">
            <v>0</v>
          </cell>
          <cell r="AB115">
            <v>0</v>
          </cell>
          <cell r="AC115" t="str">
            <v>PROILED</v>
          </cell>
          <cell r="AD115" t="str">
            <v>JUAN PABLO VIRGILIO</v>
          </cell>
          <cell r="AE115">
            <v>8000000</v>
          </cell>
          <cell r="AF115" t="str">
            <v>NO</v>
          </cell>
          <cell r="AG115">
            <v>0</v>
          </cell>
          <cell r="AH115">
            <v>0</v>
          </cell>
          <cell r="AI115">
            <v>0</v>
          </cell>
          <cell r="AJ115"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AK115" t="str">
            <v>SITUACIONAL</v>
          </cell>
          <cell r="AL115">
            <v>8000000</v>
          </cell>
          <cell r="AM115">
            <v>0</v>
          </cell>
          <cell r="AN115">
            <v>8000000</v>
          </cell>
          <cell r="AO115" t="str">
            <v>NO ELEGIBLE</v>
          </cell>
          <cell r="AP115">
            <v>0</v>
          </cell>
          <cell r="AQ115">
            <v>0</v>
          </cell>
          <cell r="AR115">
            <v>0</v>
          </cell>
          <cell r="AS115">
            <v>0</v>
          </cell>
          <cell r="AT115">
            <v>0</v>
          </cell>
          <cell r="AU115">
            <v>0</v>
          </cell>
          <cell r="AV115">
            <v>0</v>
          </cell>
          <cell r="AW115" t="str">
            <v>Tamarugal</v>
          </cell>
          <cell r="AX115" t="str">
            <v/>
          </cell>
        </row>
        <row r="116">
          <cell r="E116" t="str">
            <v>65.423.820-0</v>
          </cell>
          <cell r="F116" t="str">
            <v>ILUMINACIÓN SOLAR PARA CONDOMINIO SOCIAL OASIS DE ALTO MOLLE</v>
          </cell>
          <cell r="G116" t="str">
            <v>CONDOMINIO OASIS DE ALTO MOLLE</v>
          </cell>
          <cell r="H116" t="str">
            <v>DIRECTIVA VIGENTE</v>
          </cell>
          <cell r="I116" t="str">
            <v>OK</v>
          </cell>
          <cell r="J116" t="str">
            <v>OK</v>
          </cell>
          <cell r="K116" t="str">
            <v>Iquique</v>
          </cell>
          <cell r="L116" t="str">
            <v>Patricia Angelica Rojas Ramos</v>
          </cell>
          <cell r="M116" t="str">
            <v>PATRICIA ANGELICA ROJAS RAMOS</v>
          </cell>
          <cell r="N116">
            <v>0</v>
          </cell>
          <cell r="O116" t="str">
            <v>NUEVO</v>
          </cell>
          <cell r="P116" t="str">
            <v>SITUACIONAL</v>
          </cell>
          <cell r="Q116" t="str">
            <v>ILUMINACIÓN</v>
          </cell>
          <cell r="R116">
            <v>0</v>
          </cell>
          <cell r="S116" t="str">
            <v>SE INSTALARAN LUMINARIAS SOLARES DE PANEL FOTOVOLTAICO LED, PARA FORTALECER LA SEGURIDAD INTERNA DEL CONDOMINIO OASIS DE ALTO MOLLE</v>
          </cell>
          <cell r="T116" t="str">
            <v>12 LUMINARIAS</v>
          </cell>
          <cell r="U116">
            <v>0</v>
          </cell>
          <cell r="V116" t="str">
            <v>SIN ADJUDICACIONES EN SEGURIDAD</v>
          </cell>
          <cell r="W116" t="str">
            <v/>
          </cell>
          <cell r="X116" t="str">
            <v/>
          </cell>
          <cell r="Y116" t="str">
            <v/>
          </cell>
          <cell r="Z116">
            <v>0</v>
          </cell>
          <cell r="AA116" t="str">
            <v>NO REGISTRA PROYECTO ANTERIOR</v>
          </cell>
          <cell r="AB116">
            <v>0</v>
          </cell>
          <cell r="AC116" t="str">
            <v>PROILED</v>
          </cell>
          <cell r="AD116" t="str">
            <v>JUAN PABLO VIRGILIO</v>
          </cell>
          <cell r="AE116">
            <v>18000000</v>
          </cell>
          <cell r="AF116" t="str">
            <v>SI</v>
          </cell>
          <cell r="AG116">
            <v>0</v>
          </cell>
          <cell r="AH116">
            <v>0</v>
          </cell>
          <cell r="AI116">
            <v>0</v>
          </cell>
          <cell r="AJ116"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6" t="str">
            <v>SITUACIONAL</v>
          </cell>
          <cell r="AL116">
            <v>18930000</v>
          </cell>
          <cell r="AM116">
            <v>18380000</v>
          </cell>
          <cell r="AN116">
            <v>550000</v>
          </cell>
          <cell r="AO116" t="str">
            <v>ELEGIBLE</v>
          </cell>
          <cell r="AP116">
            <v>0</v>
          </cell>
          <cell r="AQ116">
            <v>0</v>
          </cell>
          <cell r="AR116">
            <v>18380000</v>
          </cell>
          <cell r="AS116">
            <v>0</v>
          </cell>
          <cell r="AT116">
            <v>18380000</v>
          </cell>
          <cell r="AU116" t="str">
            <v>NO ADJUDICADO</v>
          </cell>
          <cell r="AV116">
            <v>0</v>
          </cell>
          <cell r="AW116" t="str">
            <v>Iquique</v>
          </cell>
          <cell r="AX116" t="str">
            <v/>
          </cell>
        </row>
        <row r="117">
          <cell r="E117" t="str">
            <v>74.816.600-9</v>
          </cell>
          <cell r="F117" t="str">
            <v>SEGURIDAD PARA EL ADULTO MAYOR</v>
          </cell>
          <cell r="G117" t="str">
            <v>CENTRO SOCIAL DEL ADULTO MAYOR GERMAN RIVEROS</v>
          </cell>
          <cell r="H117" t="str">
            <v>DIRECTIVA VIGENTE</v>
          </cell>
          <cell r="I117" t="str">
            <v>OK</v>
          </cell>
          <cell r="J117" t="str">
            <v>OK</v>
          </cell>
          <cell r="K117" t="str">
            <v>Tamarugal</v>
          </cell>
          <cell r="L117" t="str">
            <v>DANIEL ANTONIO SALAZAR PALAPE</v>
          </cell>
          <cell r="M117" t="str">
            <v>DANIEL SALAZAR PALAPE</v>
          </cell>
          <cell r="N117">
            <v>0</v>
          </cell>
          <cell r="O117" t="str">
            <v>NUEVO</v>
          </cell>
          <cell r="P117" t="str">
            <v>SITUACIONAL</v>
          </cell>
          <cell r="Q117" t="str">
            <v>ALARMAS</v>
          </cell>
          <cell r="R117">
            <v>0</v>
          </cell>
          <cell r="S117" t="str">
            <v>INSTALACION DE UN SISTEMA DE ALARMAS SOLARES COMUNITARIAS UBICADAS ESTRATEGICAMENTE EN LAS CASAS DEL CENTRO SOCIAL DEL ADULTO MAYOR GERMAN RIVEROS</v>
          </cell>
          <cell r="T117" t="str">
            <v>25 ALARMAS</v>
          </cell>
          <cell r="U117">
            <v>0</v>
          </cell>
          <cell r="V117" t="str">
            <v>SIN ADJUDICACIONES EN SEGURIDAD</v>
          </cell>
          <cell r="W117" t="str">
            <v/>
          </cell>
          <cell r="X117" t="str">
            <v/>
          </cell>
          <cell r="Y117" t="str">
            <v/>
          </cell>
          <cell r="Z117">
            <v>0</v>
          </cell>
          <cell r="AA117" t="str">
            <v>NO REGISTRA PROYECTO ANTERIOR</v>
          </cell>
          <cell r="AB117">
            <v>0</v>
          </cell>
          <cell r="AC117" t="str">
            <v>PROILED</v>
          </cell>
          <cell r="AD117" t="str">
            <v>JUAN PABLO VIRGILIO</v>
          </cell>
          <cell r="AE117">
            <v>8000000</v>
          </cell>
          <cell r="AF117" t="str">
            <v>NO</v>
          </cell>
          <cell r="AG117">
            <v>0</v>
          </cell>
          <cell r="AH117">
            <v>0</v>
          </cell>
          <cell r="AI117">
            <v>0</v>
          </cell>
          <cell r="AJ117"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AK117" t="str">
            <v>SITUACIONAL</v>
          </cell>
          <cell r="AL117">
            <v>8000000</v>
          </cell>
          <cell r="AM117">
            <v>8000000</v>
          </cell>
          <cell r="AN117">
            <v>0</v>
          </cell>
          <cell r="AO117" t="str">
            <v>ELEGIBLE</v>
          </cell>
          <cell r="AP117">
            <v>0</v>
          </cell>
          <cell r="AQ117">
            <v>0</v>
          </cell>
          <cell r="AR117">
            <v>8000000</v>
          </cell>
          <cell r="AS117">
            <v>0</v>
          </cell>
          <cell r="AT117">
            <v>8000000</v>
          </cell>
          <cell r="AU117" t="str">
            <v>NO ADJUDICADO</v>
          </cell>
          <cell r="AV117">
            <v>0</v>
          </cell>
          <cell r="AW117" t="str">
            <v>Tamarugal</v>
          </cell>
          <cell r="AX117" t="str">
            <v/>
          </cell>
        </row>
        <row r="118">
          <cell r="E118" t="str">
            <v>65.758.150-k</v>
          </cell>
          <cell r="F118" t="str">
            <v>ILUMINANDO NUESTRO ATARDECER</v>
          </cell>
          <cell r="G118" t="str">
            <v>CLUB ADULTO MAYOR ATARDECERES DE PICA</v>
          </cell>
          <cell r="H118" t="str">
            <v>DIRECTIVA VIGENTE</v>
          </cell>
          <cell r="I118" t="str">
            <v>OK</v>
          </cell>
          <cell r="J118" t="str">
            <v>OK</v>
          </cell>
          <cell r="K118" t="str">
            <v>Tamarugal</v>
          </cell>
          <cell r="L118" t="str">
            <v>JOSE GUILLERMO GARRIDO GUAJARDO</v>
          </cell>
          <cell r="M118" t="str">
            <v xml:space="preserve">JOSE GUILLERMO GARRIDO GUAJARDO </v>
          </cell>
          <cell r="N118">
            <v>0</v>
          </cell>
          <cell r="O118" t="str">
            <v>NUEVO</v>
          </cell>
          <cell r="P118" t="str">
            <v>SITUACIONAL</v>
          </cell>
          <cell r="Q118" t="str">
            <v>ILUMINACIÓN</v>
          </cell>
          <cell r="R118">
            <v>0</v>
          </cell>
          <cell r="S118" t="str">
            <v>INSTALACION DE UN SISTEMA DE ALARMAS SOLARES COMUNITARIAS UBICADAS ESTRATEGICAMENTE EN LAS CASAS DEL CLUB DE ADULTO MAYOR ATARDECERES DE PICA</v>
          </cell>
          <cell r="T118" t="str">
            <v>10 ALARMAS</v>
          </cell>
          <cell r="U118">
            <v>0</v>
          </cell>
          <cell r="V118" t="str">
            <v>SIN ADJUDICACIONES EN SEGURIDAD</v>
          </cell>
          <cell r="W118" t="str">
            <v/>
          </cell>
          <cell r="X118" t="str">
            <v/>
          </cell>
          <cell r="Y118" t="str">
            <v/>
          </cell>
          <cell r="Z118">
            <v>0</v>
          </cell>
          <cell r="AA118" t="str">
            <v>NO REGISTRA PROYECTO ANTERIOR</v>
          </cell>
          <cell r="AB118">
            <v>0</v>
          </cell>
          <cell r="AC118" t="str">
            <v>PROILED</v>
          </cell>
          <cell r="AD118" t="str">
            <v>JUAN PABLO VIRGILIO</v>
          </cell>
          <cell r="AE118">
            <v>19060000</v>
          </cell>
          <cell r="AF118" t="str">
            <v>SI</v>
          </cell>
          <cell r="AG118">
            <v>0</v>
          </cell>
          <cell r="AH118">
            <v>0</v>
          </cell>
          <cell r="AI118">
            <v>0</v>
          </cell>
          <cell r="AJ118" t="str">
            <v>1- NO SE PRESENTAN LOS CV DEL RR.HH QUE HARAN LAS INSTALACIONES, SOLO DEL ADM CONTABLE 
2- EL CALCULO DE LIMINOSIDAD NO SE ENCUENTRA FIRMADO POR UN PROFESIONAL DEL AREA 
3- DEBE CAMBIAR AL COORDINADOR CONTABLE POR REPETIRSE EN OTRA INICIATIVA.</v>
          </cell>
          <cell r="AK118" t="str">
            <v>SITUACIONAL</v>
          </cell>
          <cell r="AL118">
            <v>19060000</v>
          </cell>
          <cell r="AM118">
            <v>19060000</v>
          </cell>
          <cell r="AN118">
            <v>0</v>
          </cell>
          <cell r="AO118" t="str">
            <v>ELEGIBLE</v>
          </cell>
          <cell r="AP118">
            <v>0</v>
          </cell>
          <cell r="AQ118">
            <v>0</v>
          </cell>
          <cell r="AR118">
            <v>19060000</v>
          </cell>
          <cell r="AS118">
            <v>10000000</v>
          </cell>
          <cell r="AT118">
            <v>19060000</v>
          </cell>
          <cell r="AU118" t="str">
            <v>ADJUDICADO</v>
          </cell>
          <cell r="AV118">
            <v>0</v>
          </cell>
          <cell r="AW118" t="str">
            <v>Tamarugal</v>
          </cell>
          <cell r="AX118">
            <v>10000000</v>
          </cell>
        </row>
        <row r="119">
          <cell r="E119" t="str">
            <v>65.067.667-k</v>
          </cell>
          <cell r="F119" t="str">
            <v>ILUMINACIÓN Y SEGURIDAD PARA INDEPENDENCIA</v>
          </cell>
          <cell r="G119" t="str">
            <v>CENTRO CULTURAL,SOCIAL Y DEPORTIVO INDEPENDENCIA</v>
          </cell>
          <cell r="H119" t="str">
            <v>DIRECTIVA VIGENTE</v>
          </cell>
          <cell r="I119" t="str">
            <v>OK</v>
          </cell>
          <cell r="J119" t="str">
            <v>OK</v>
          </cell>
          <cell r="K119" t="str">
            <v>Iquique</v>
          </cell>
          <cell r="L119" t="str">
            <v>Robinson Javier Contreras Alvarez</v>
          </cell>
          <cell r="M119" t="str">
            <v>ROBINSON JAVIER CONTRERAS ALVAREZ</v>
          </cell>
          <cell r="N119">
            <v>0</v>
          </cell>
          <cell r="O119" t="str">
            <v>NUEVO</v>
          </cell>
          <cell r="P119" t="str">
            <v>SITUACIONAL</v>
          </cell>
          <cell r="Q119" t="str">
            <v>ILUMINACIÓN</v>
          </cell>
          <cell r="R119">
            <v>0</v>
          </cell>
          <cell r="S119" t="str">
            <v>INSTALACION DE SISTEMA DE LUMINARIAS FOTOVOLAICAS INTEGRADO EN EL SECTOR DONDE SE ENCUENTRA UBICADO EL CENTRO CULTURAL SOCIAL Y DEPORTIVO INDEPENDENCIA</v>
          </cell>
          <cell r="T119" t="str">
            <v>12 LUMINARIAS</v>
          </cell>
          <cell r="U119">
            <v>0</v>
          </cell>
          <cell r="V119" t="str">
            <v>SIN ADJUDICACIONES EN SEGURIDAD</v>
          </cell>
          <cell r="W119" t="str">
            <v/>
          </cell>
          <cell r="X119" t="str">
            <v/>
          </cell>
          <cell r="Y119" t="str">
            <v/>
          </cell>
          <cell r="Z119">
            <v>0</v>
          </cell>
          <cell r="AA119" t="str">
            <v>NO REGISTRA PROYECTO ANTERIOR</v>
          </cell>
          <cell r="AB119">
            <v>0</v>
          </cell>
          <cell r="AC119" t="str">
            <v>PROILED</v>
          </cell>
          <cell r="AD119" t="str">
            <v>JUAN PABLO VIRGILIO</v>
          </cell>
          <cell r="AE119">
            <v>18000000</v>
          </cell>
          <cell r="AF119" t="str">
            <v>SI</v>
          </cell>
          <cell r="AG119">
            <v>0</v>
          </cell>
          <cell r="AH119">
            <v>0</v>
          </cell>
          <cell r="AI119">
            <v>0</v>
          </cell>
          <cell r="AJ119"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9" t="str">
            <v>SITUACIONAL</v>
          </cell>
          <cell r="AL119">
            <v>18930000</v>
          </cell>
          <cell r="AM119">
            <v>18380000</v>
          </cell>
          <cell r="AN119">
            <v>550000</v>
          </cell>
          <cell r="AO119" t="str">
            <v>ELEGIBLE</v>
          </cell>
          <cell r="AP119">
            <v>0</v>
          </cell>
          <cell r="AQ119">
            <v>0</v>
          </cell>
          <cell r="AR119">
            <v>18380000</v>
          </cell>
          <cell r="AS119">
            <v>0</v>
          </cell>
          <cell r="AT119">
            <v>18380000</v>
          </cell>
          <cell r="AU119" t="str">
            <v>NO ADJUDICADO</v>
          </cell>
          <cell r="AV119">
            <v>0</v>
          </cell>
          <cell r="AW119" t="str">
            <v>Iquique</v>
          </cell>
          <cell r="AX119" t="str">
            <v/>
          </cell>
        </row>
        <row r="120">
          <cell r="E120" t="str">
            <v>75.684.200-5</v>
          </cell>
          <cell r="F120" t="str">
            <v>PROTEGIENDO E ILUMINANDO EL CLUB 1° DE MAYO</v>
          </cell>
          <cell r="G120" t="str">
            <v>CLUB SOCIAL Y DEPORTIVO 1º DE MAYO</v>
          </cell>
          <cell r="H120" t="str">
            <v>DIRECTIVA VIGENTE</v>
          </cell>
          <cell r="I120" t="str">
            <v>OK</v>
          </cell>
          <cell r="J120" t="str">
            <v>OK</v>
          </cell>
          <cell r="K120" t="str">
            <v>Tamarugal</v>
          </cell>
          <cell r="L120" t="str">
            <v>LUIS PINTO MOLINA</v>
          </cell>
          <cell r="M120" t="str">
            <v>LUIS PINTO MOLINA</v>
          </cell>
          <cell r="N120">
            <v>0</v>
          </cell>
          <cell r="O120" t="str">
            <v>NUEVO</v>
          </cell>
          <cell r="P120" t="str">
            <v>SITUACIONAL</v>
          </cell>
          <cell r="Q120" t="str">
            <v>ILUMINACIÓN</v>
          </cell>
          <cell r="R120">
            <v>0</v>
          </cell>
          <cell r="S120" t="str">
            <v>INSTALACION DE SISTEMA DE LUMINARIAS FOTOVOLAICAS INTEGRADO EN EL SECTOR DONDE SE ENCUENTRA UBICADO EL CLUB DEPORTIVO Y SOCIAL PRIMERO DE MAYO</v>
          </cell>
          <cell r="T120" t="str">
            <v>10 LUMINARIAS</v>
          </cell>
          <cell r="U120">
            <v>0</v>
          </cell>
          <cell r="V120" t="str">
            <v>SIN ADJUDICACIONES EN SEGURIDAD</v>
          </cell>
          <cell r="W120" t="str">
            <v/>
          </cell>
          <cell r="X120" t="str">
            <v/>
          </cell>
          <cell r="Y120" t="str">
            <v/>
          </cell>
          <cell r="Z120">
            <v>0</v>
          </cell>
          <cell r="AA120" t="str">
            <v>NO REGISTRA PROYECTO ANTERIOR</v>
          </cell>
          <cell r="AB120">
            <v>0</v>
          </cell>
          <cell r="AC120" t="str">
            <v>PROILED</v>
          </cell>
          <cell r="AD120" t="str">
            <v>JUAN PABLO VIRGILIO</v>
          </cell>
          <cell r="AE120">
            <v>0</v>
          </cell>
          <cell r="AF120" t="str">
            <v>SI</v>
          </cell>
          <cell r="AG120">
            <v>0</v>
          </cell>
          <cell r="AH120">
            <v>0</v>
          </cell>
          <cell r="AI120">
            <v>0</v>
          </cell>
          <cell r="AJ120" t="str">
            <v>1. ADJUNTAR CARTAS DE COMPROMISO DEL EQUIPO EJECUTOR ASI COMO CURRICULUMS Y CERTIFICADOS QUE RESPALDEN COMPETENCIAS  PARA IMPLEMENTAR EL PROYECTO. 
2. DEBE CAMBIAR AL COORDINADOR CONTABLE POR REPETIRSE EN OTRA INICIATIVA.</v>
          </cell>
          <cell r="AK120" t="str">
            <v>SITUACIONAL</v>
          </cell>
          <cell r="AL120">
            <v>19060000</v>
          </cell>
          <cell r="AM120">
            <v>19060000</v>
          </cell>
          <cell r="AN120">
            <v>0</v>
          </cell>
          <cell r="AO120" t="str">
            <v>ELEGIBLE</v>
          </cell>
          <cell r="AP120">
            <v>0</v>
          </cell>
          <cell r="AQ120">
            <v>0</v>
          </cell>
          <cell r="AR120">
            <v>19060000</v>
          </cell>
          <cell r="AS120">
            <v>10000000</v>
          </cell>
          <cell r="AT120">
            <v>19060000</v>
          </cell>
          <cell r="AU120" t="str">
            <v>ADJUDICADO</v>
          </cell>
          <cell r="AV120">
            <v>0</v>
          </cell>
          <cell r="AW120" t="str">
            <v>Tamarugal</v>
          </cell>
          <cell r="AX120">
            <v>10000000</v>
          </cell>
        </row>
        <row r="121">
          <cell r="E121" t="str">
            <v>73.515.200-9</v>
          </cell>
          <cell r="F121" t="str">
            <v>UNIDOS POR LA SEGURIDAD DE PICA</v>
          </cell>
          <cell r="G121" t="str">
            <v>ASOCIACION DE PROPIETARIOS AGRICOLAS SECTOR RESBALADERO, LA BANDA Y ANIMAS</v>
          </cell>
          <cell r="H121" t="str">
            <v>DIRECTIVA ESTÁ POR VENCER</v>
          </cell>
          <cell r="I121" t="str">
            <v>DIRECTIVA VENCE EL MES  4</v>
          </cell>
          <cell r="J121" t="str">
            <v>OK</v>
          </cell>
          <cell r="K121" t="str">
            <v>Tamarugal</v>
          </cell>
          <cell r="L121" t="str">
            <v>EDUARDO FLORENTINO ARROYO OLCAY</v>
          </cell>
          <cell r="M121" t="str">
            <v>EDUARDO FLORENTINO ARROYO OLCAY</v>
          </cell>
          <cell r="N121">
            <v>0</v>
          </cell>
          <cell r="O121" t="str">
            <v>NUEVO</v>
          </cell>
          <cell r="P121" t="str">
            <v>SITUACIONAL</v>
          </cell>
          <cell r="Q121" t="str">
            <v>ILUMINACIÓN</v>
          </cell>
          <cell r="R121">
            <v>0</v>
          </cell>
          <cell r="S121">
            <v>0</v>
          </cell>
          <cell r="T121">
            <v>0</v>
          </cell>
          <cell r="U121">
            <v>0</v>
          </cell>
          <cell r="V121" t="str">
            <v>SIN ADJUDICACIONES EN SEGURIDAD</v>
          </cell>
          <cell r="W121" t="str">
            <v/>
          </cell>
          <cell r="X121" t="str">
            <v/>
          </cell>
          <cell r="Y121" t="str">
            <v/>
          </cell>
          <cell r="Z121">
            <v>0</v>
          </cell>
          <cell r="AA121">
            <v>0</v>
          </cell>
          <cell r="AB121">
            <v>0</v>
          </cell>
          <cell r="AC121" t="str">
            <v>PROILED</v>
          </cell>
          <cell r="AD121" t="str">
            <v>JUAN PABLO VIRGILIO</v>
          </cell>
          <cell r="AE121">
            <v>19060000</v>
          </cell>
          <cell r="AF121" t="str">
            <v>SI</v>
          </cell>
          <cell r="AG121">
            <v>0</v>
          </cell>
          <cell r="AH121">
            <v>0</v>
          </cell>
          <cell r="AI121">
            <v>0</v>
          </cell>
          <cell r="AJ121"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AK121" t="str">
            <v>SITUACIONAL</v>
          </cell>
          <cell r="AL121">
            <v>19060000</v>
          </cell>
          <cell r="AM121">
            <v>0</v>
          </cell>
          <cell r="AN121">
            <v>19060000</v>
          </cell>
          <cell r="AO121" t="str">
            <v>NO ELEGIBLE</v>
          </cell>
          <cell r="AP121">
            <v>0</v>
          </cell>
          <cell r="AQ121">
            <v>0</v>
          </cell>
          <cell r="AR121">
            <v>0</v>
          </cell>
          <cell r="AS121">
            <v>0</v>
          </cell>
          <cell r="AT121">
            <v>0</v>
          </cell>
          <cell r="AU121">
            <v>0</v>
          </cell>
          <cell r="AV121">
            <v>0</v>
          </cell>
          <cell r="AW121" t="str">
            <v>Tamarugal</v>
          </cell>
          <cell r="AX121" t="str">
            <v/>
          </cell>
        </row>
        <row r="122">
          <cell r="E122" t="str">
            <v>65.104.149-k</v>
          </cell>
          <cell r="F122" t="str">
            <v>PROTEGIENDO LAS AGUAS DE CHINTAGUAY</v>
          </cell>
          <cell r="G122" t="str">
            <v>ASOCIACION DE PROPIETARIOS AGRICOLAS DEL ROL DE REGANTES DE LAS VERTIENTES DE CHINTAGUAY</v>
          </cell>
          <cell r="H122" t="str">
            <v>DIRECTIVA VIGENTE</v>
          </cell>
          <cell r="I122" t="str">
            <v>OK</v>
          </cell>
          <cell r="J122" t="str">
            <v>OK</v>
          </cell>
          <cell r="K122" t="str">
            <v>Tamarugal</v>
          </cell>
          <cell r="L122" t="str">
            <v>ORLANDO EDDY TELLO LEIVA</v>
          </cell>
          <cell r="M122" t="str">
            <v>ORLANDO TELLO LEIVA</v>
          </cell>
          <cell r="N122">
            <v>0</v>
          </cell>
          <cell r="O122" t="str">
            <v>NUEVO</v>
          </cell>
          <cell r="P122" t="str">
            <v>SITUACIONAL</v>
          </cell>
          <cell r="Q122" t="str">
            <v>ILUMINACIÓN</v>
          </cell>
          <cell r="R122">
            <v>0</v>
          </cell>
          <cell r="S122">
            <v>0</v>
          </cell>
          <cell r="T122">
            <v>0</v>
          </cell>
          <cell r="U122">
            <v>0</v>
          </cell>
          <cell r="V122" t="str">
            <v>SIN ADJUDICACIONES EN SEGURIDAD</v>
          </cell>
          <cell r="W122" t="str">
            <v/>
          </cell>
          <cell r="X122" t="str">
            <v/>
          </cell>
          <cell r="Y122" t="str">
            <v/>
          </cell>
          <cell r="Z122">
            <v>0</v>
          </cell>
          <cell r="AA122">
            <v>0</v>
          </cell>
          <cell r="AB122">
            <v>0</v>
          </cell>
          <cell r="AC122" t="str">
            <v>PROILED</v>
          </cell>
          <cell r="AD122" t="str">
            <v>JUAN PABLO VIRGILIO</v>
          </cell>
          <cell r="AE122">
            <v>19060000</v>
          </cell>
          <cell r="AF122" t="str">
            <v>SI</v>
          </cell>
          <cell r="AG122">
            <v>0</v>
          </cell>
          <cell r="AH122" t="str">
            <v>INSTITUCIÓN</v>
          </cell>
          <cell r="AI122">
            <v>0</v>
          </cell>
          <cell r="AJ122"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AK122" t="str">
            <v>SITUACIONAL</v>
          </cell>
          <cell r="AL122">
            <v>19060000</v>
          </cell>
          <cell r="AM122">
            <v>0</v>
          </cell>
          <cell r="AN122">
            <v>19060000</v>
          </cell>
          <cell r="AO122" t="str">
            <v>NO ELEGIBLE</v>
          </cell>
          <cell r="AP122">
            <v>0</v>
          </cell>
          <cell r="AQ122">
            <v>0</v>
          </cell>
          <cell r="AR122">
            <v>0</v>
          </cell>
          <cell r="AS122">
            <v>0</v>
          </cell>
          <cell r="AT122">
            <v>0</v>
          </cell>
          <cell r="AU122">
            <v>0</v>
          </cell>
          <cell r="AV122">
            <v>0</v>
          </cell>
          <cell r="AW122" t="str">
            <v>Tamarugal</v>
          </cell>
          <cell r="AX122" t="str">
            <v/>
          </cell>
        </row>
        <row r="123">
          <cell r="E123" t="str">
            <v>72.270.200-k</v>
          </cell>
          <cell r="F123" t="str">
            <v>ILUMINANDO MI COMUNA</v>
          </cell>
          <cell r="G123" t="str">
            <v>UNION COMUNAL DE JUNTAS DE VECINOS PICA</v>
          </cell>
          <cell r="H123" t="str">
            <v>DIRECTIVA VIGENTE</v>
          </cell>
          <cell r="I123" t="str">
            <v>OK</v>
          </cell>
          <cell r="J123" t="str">
            <v>OK</v>
          </cell>
          <cell r="K123" t="str">
            <v>Tamarugal</v>
          </cell>
          <cell r="L123" t="str">
            <v>RODRIGO FERNANDO VARGAS BRIONES</v>
          </cell>
          <cell r="M123" t="str">
            <v>VICTOR BARREDA CAUTIN</v>
          </cell>
          <cell r="N123">
            <v>0</v>
          </cell>
          <cell r="O123" t="str">
            <v>NUEVO</v>
          </cell>
          <cell r="P123" t="str">
            <v>SITUACIONAL</v>
          </cell>
          <cell r="Q123" t="str">
            <v>ILUMINACIÓN</v>
          </cell>
          <cell r="R123">
            <v>0</v>
          </cell>
          <cell r="S123">
            <v>0</v>
          </cell>
          <cell r="T123">
            <v>0</v>
          </cell>
          <cell r="U123">
            <v>0</v>
          </cell>
          <cell r="V123" t="str">
            <v>SIN ADJUDICACIONES EN SEGURIDAD</v>
          </cell>
          <cell r="W123" t="str">
            <v/>
          </cell>
          <cell r="X123" t="str">
            <v/>
          </cell>
          <cell r="Y123" t="str">
            <v/>
          </cell>
          <cell r="Z123">
            <v>0</v>
          </cell>
          <cell r="AA123">
            <v>0</v>
          </cell>
          <cell r="AB123">
            <v>0</v>
          </cell>
          <cell r="AC123" t="str">
            <v>PROILED</v>
          </cell>
          <cell r="AD123" t="str">
            <v>JUAN PABLO VIRGILIO</v>
          </cell>
          <cell r="AE123">
            <v>19060000</v>
          </cell>
          <cell r="AF123" t="str">
            <v>SI</v>
          </cell>
          <cell r="AG123">
            <v>0</v>
          </cell>
          <cell r="AH123" t="str">
            <v>MUNIPALIDAD</v>
          </cell>
          <cell r="AI123">
            <v>0</v>
          </cell>
          <cell r="AJ123"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AK123" t="str">
            <v>SITUACIONAL</v>
          </cell>
          <cell r="AL123">
            <v>19060000</v>
          </cell>
          <cell r="AM123">
            <v>0</v>
          </cell>
          <cell r="AN123">
            <v>19060000</v>
          </cell>
          <cell r="AO123" t="str">
            <v>NO ELEGIBLE</v>
          </cell>
          <cell r="AP123">
            <v>0</v>
          </cell>
          <cell r="AQ123">
            <v>0</v>
          </cell>
          <cell r="AR123">
            <v>0</v>
          </cell>
          <cell r="AS123">
            <v>0</v>
          </cell>
          <cell r="AT123">
            <v>0</v>
          </cell>
          <cell r="AU123">
            <v>0</v>
          </cell>
          <cell r="AV123">
            <v>0</v>
          </cell>
          <cell r="AW123" t="str">
            <v>Tamarugal</v>
          </cell>
          <cell r="AX123" t="str">
            <v/>
          </cell>
        </row>
        <row r="124">
          <cell r="E124" t="str">
            <v>65.015.851-2</v>
          </cell>
          <cell r="F124" t="str">
            <v>INTALACIÓN DE CAMARAS DE TELEVIGILANCIA PARA LA JUNTA DE VECINOS PLAZA ARICA</v>
          </cell>
          <cell r="G124" t="str">
            <v>JUNTA DE VECINOS PLAZA ARICA</v>
          </cell>
          <cell r="H124" t="str">
            <v>DIRECTIVA VIGENTE</v>
          </cell>
          <cell r="I124" t="str">
            <v>OK</v>
          </cell>
          <cell r="J124" t="str">
            <v>OK</v>
          </cell>
          <cell r="K124" t="str">
            <v>Iquique</v>
          </cell>
          <cell r="L124" t="str">
            <v>victor ramos villegas</v>
          </cell>
          <cell r="M124" t="str">
            <v xml:space="preserve">VICTOR SEGUNDO RAMOS VILLEGAS </v>
          </cell>
          <cell r="N124">
            <v>0</v>
          </cell>
          <cell r="O124" t="str">
            <v>NUEVO</v>
          </cell>
          <cell r="P124" t="str">
            <v>SITUACIONAL</v>
          </cell>
          <cell r="Q124" t="str">
            <v>CAMARAS</v>
          </cell>
          <cell r="R124">
            <v>0</v>
          </cell>
          <cell r="S124" t="str">
            <v xml:space="preserve">INSTALACIÓN DE CAMARA DE VIGILANCIA PARA PREVENCIÓN Y PROTECCIÓN DE DELITOS </v>
          </cell>
          <cell r="T124">
            <v>0</v>
          </cell>
          <cell r="U124">
            <v>0</v>
          </cell>
          <cell r="V124" t="str">
            <v>LUMINARIAS PLAZA ARICA</v>
          </cell>
          <cell r="W124">
            <v>2016</v>
          </cell>
          <cell r="X124">
            <v>11174970</v>
          </cell>
          <cell r="Y124" t="str">
            <v>ILUMINACIÓN</v>
          </cell>
          <cell r="Z124">
            <v>0</v>
          </cell>
          <cell r="AA124">
            <v>0</v>
          </cell>
          <cell r="AB124">
            <v>0</v>
          </cell>
          <cell r="AC124" t="str">
            <v>TECHMEN INGENIERIA LTDA.</v>
          </cell>
          <cell r="AD124" t="str">
            <v>NO REGISTRA</v>
          </cell>
          <cell r="AE124">
            <v>7775000</v>
          </cell>
          <cell r="AF124" t="str">
            <v>SI</v>
          </cell>
          <cell r="AG124">
            <v>0</v>
          </cell>
          <cell r="AH124">
            <v>0</v>
          </cell>
          <cell r="AI124">
            <v>0</v>
          </cell>
          <cell r="AJ124">
            <v>0</v>
          </cell>
          <cell r="AK124">
            <v>0</v>
          </cell>
          <cell r="AL124">
            <v>0</v>
          </cell>
          <cell r="AM124">
            <v>0</v>
          </cell>
          <cell r="AN124">
            <v>0</v>
          </cell>
          <cell r="AO124" t="str">
            <v>INADMISIBLE</v>
          </cell>
          <cell r="AP124">
            <v>0</v>
          </cell>
          <cell r="AQ124">
            <v>0</v>
          </cell>
          <cell r="AR124">
            <v>0</v>
          </cell>
          <cell r="AS124">
            <v>0</v>
          </cell>
          <cell r="AT124">
            <v>0</v>
          </cell>
          <cell r="AU124">
            <v>0</v>
          </cell>
          <cell r="AV124">
            <v>0</v>
          </cell>
          <cell r="AW124">
            <v>0</v>
          </cell>
          <cell r="AX124" t="str">
            <v/>
          </cell>
        </row>
        <row r="125">
          <cell r="E125" t="str">
            <v>65.005.914-k</v>
          </cell>
          <cell r="F125" t="str">
            <v>INTALACIÓN DE CAMARAS DE TELEVIGILANCIA PARA LA JUNTA DE VECINOS COLISEO</v>
          </cell>
          <cell r="G125" t="str">
            <v>JUNTA DE VECINOS COLISEO</v>
          </cell>
          <cell r="H125" t="e">
            <v>#VALUE!</v>
          </cell>
          <cell r="I125" t="e">
            <v>#VALUE!</v>
          </cell>
          <cell r="J125" t="str">
            <v>OK</v>
          </cell>
          <cell r="K125" t="e">
            <v>#N/A</v>
          </cell>
          <cell r="L125" t="e">
            <v>#N/A</v>
          </cell>
          <cell r="M125" t="str">
            <v xml:space="preserve">RUBEN MARCOS PEREZ SILVA </v>
          </cell>
          <cell r="N125">
            <v>0</v>
          </cell>
          <cell r="O125" t="str">
            <v>NUEVO</v>
          </cell>
          <cell r="P125" t="str">
            <v>SITUACIONAL</v>
          </cell>
          <cell r="Q125" t="str">
            <v>CAMARAS</v>
          </cell>
          <cell r="R125">
            <v>0</v>
          </cell>
          <cell r="S125" t="str">
            <v xml:space="preserve">INSTALACIÓN DE CAMARA DE VIGILANCIA PARA PREVENCIÓN Y PROTECCIÓN DE DELITOS </v>
          </cell>
          <cell r="T125">
            <v>0</v>
          </cell>
          <cell r="U125">
            <v>0</v>
          </cell>
          <cell r="V125" t="str">
            <v>SIN ADJUDICACIONES EN SEGURIDAD</v>
          </cell>
          <cell r="W125" t="str">
            <v/>
          </cell>
          <cell r="X125" t="str">
            <v/>
          </cell>
          <cell r="Y125" t="str">
            <v/>
          </cell>
          <cell r="Z125">
            <v>0</v>
          </cell>
          <cell r="AA125">
            <v>0</v>
          </cell>
          <cell r="AB125">
            <v>0</v>
          </cell>
          <cell r="AC125" t="str">
            <v>TECHMEN INGENIERIA LTDA.</v>
          </cell>
          <cell r="AD125" t="str">
            <v>NO REGISTRA</v>
          </cell>
          <cell r="AE125">
            <v>7775000</v>
          </cell>
          <cell r="AF125" t="str">
            <v>SI</v>
          </cell>
          <cell r="AG125">
            <v>0</v>
          </cell>
          <cell r="AH125">
            <v>0</v>
          </cell>
          <cell r="AI125">
            <v>0</v>
          </cell>
          <cell r="AJ125">
            <v>0</v>
          </cell>
          <cell r="AK125">
            <v>0</v>
          </cell>
          <cell r="AL125">
            <v>0</v>
          </cell>
          <cell r="AM125">
            <v>0</v>
          </cell>
          <cell r="AN125">
            <v>0</v>
          </cell>
          <cell r="AO125" t="str">
            <v>INADMISIBLE</v>
          </cell>
          <cell r="AP125">
            <v>0</v>
          </cell>
          <cell r="AQ125">
            <v>0</v>
          </cell>
          <cell r="AR125">
            <v>0</v>
          </cell>
          <cell r="AS125">
            <v>0</v>
          </cell>
          <cell r="AT125">
            <v>0</v>
          </cell>
          <cell r="AU125">
            <v>0</v>
          </cell>
          <cell r="AV125">
            <v>0</v>
          </cell>
          <cell r="AW125">
            <v>0</v>
          </cell>
          <cell r="AX125" t="str">
            <v/>
          </cell>
        </row>
        <row r="126">
          <cell r="E126" t="str">
            <v>65.009.814-5</v>
          </cell>
          <cell r="F126" t="str">
            <v>INSTALACIÓN DE CAMARAS DE TELEVIGILANCIA PARA LA JUNTA DE VECINOS BARROS ARANA N°2</v>
          </cell>
          <cell r="G126" t="str">
            <v>JUNTA DE VECINOS NO. 2 BARROS ARANA</v>
          </cell>
          <cell r="H126" t="str">
            <v>DIRECTIVA VIGENTE</v>
          </cell>
          <cell r="I126" t="str">
            <v>OK</v>
          </cell>
          <cell r="J126" t="str">
            <v>OK</v>
          </cell>
          <cell r="K126" t="str">
            <v>Iquique</v>
          </cell>
          <cell r="L126" t="str">
            <v>Silvia de Carmen Prieto Garate</v>
          </cell>
          <cell r="M126" t="str">
            <v xml:space="preserve">SILVIA DEL CARMEN PRIETO GARATE </v>
          </cell>
          <cell r="N126">
            <v>0</v>
          </cell>
          <cell r="O126" t="str">
            <v>NUEVO</v>
          </cell>
          <cell r="P126" t="str">
            <v>SITUACIONAL</v>
          </cell>
          <cell r="Q126" t="str">
            <v>CAMARAS</v>
          </cell>
          <cell r="R126">
            <v>0</v>
          </cell>
          <cell r="S126" t="str">
            <v xml:space="preserve">INSTALACIÓN DE CAMARA DE VIGILANCIA PARA PREVENCIÓN Y PROTECCIÓN DE DELITOS </v>
          </cell>
          <cell r="T126">
            <v>0</v>
          </cell>
          <cell r="U126">
            <v>0</v>
          </cell>
          <cell r="V126" t="str">
            <v>SIN ADJUDICACIONES EN SEGURIDAD</v>
          </cell>
          <cell r="W126" t="str">
            <v/>
          </cell>
          <cell r="X126" t="str">
            <v/>
          </cell>
          <cell r="Y126" t="str">
            <v/>
          </cell>
          <cell r="Z126">
            <v>0</v>
          </cell>
          <cell r="AA126">
            <v>0</v>
          </cell>
          <cell r="AB126">
            <v>0</v>
          </cell>
          <cell r="AC126" t="str">
            <v>TECHMEN INGENIERIA LTDA.</v>
          </cell>
          <cell r="AD126" t="str">
            <v>NO REGISTRA</v>
          </cell>
          <cell r="AE126">
            <v>7775000</v>
          </cell>
          <cell r="AF126" t="str">
            <v>SI</v>
          </cell>
          <cell r="AG126">
            <v>0</v>
          </cell>
          <cell r="AH126">
            <v>0</v>
          </cell>
          <cell r="AI126">
            <v>0</v>
          </cell>
          <cell r="AJ126">
            <v>0</v>
          </cell>
          <cell r="AK126">
            <v>0</v>
          </cell>
          <cell r="AL126">
            <v>0</v>
          </cell>
          <cell r="AM126">
            <v>0</v>
          </cell>
          <cell r="AN126">
            <v>0</v>
          </cell>
          <cell r="AO126" t="str">
            <v>INADMISIBLE</v>
          </cell>
          <cell r="AP126">
            <v>0</v>
          </cell>
          <cell r="AQ126">
            <v>0</v>
          </cell>
          <cell r="AR126">
            <v>0</v>
          </cell>
          <cell r="AS126">
            <v>0</v>
          </cell>
          <cell r="AT126">
            <v>0</v>
          </cell>
          <cell r="AU126">
            <v>0</v>
          </cell>
          <cell r="AV126">
            <v>0</v>
          </cell>
          <cell r="AW126">
            <v>0</v>
          </cell>
          <cell r="AX126" t="str">
            <v/>
          </cell>
        </row>
        <row r="127">
          <cell r="E127" t="str">
            <v>65.067.756-0</v>
          </cell>
          <cell r="F127" t="str">
            <v>INSTALACIÓN DE CAMARAS DE TELEVIGILANCIA DEL CENTRO DE IQUIQUE</v>
          </cell>
          <cell r="G127" t="str">
            <v>ORGANIZACION NO GUBERNAMENTAL DE DESARROLLO CORPORACION DE ASOCIACIONES SOCIALES C.A.O.S</v>
          </cell>
          <cell r="H127" t="str">
            <v>DIRECTIVA VIGENTE</v>
          </cell>
          <cell r="I127" t="str">
            <v>OK</v>
          </cell>
          <cell r="J127" t="str">
            <v>OK</v>
          </cell>
          <cell r="K127" t="str">
            <v>Iquique</v>
          </cell>
          <cell r="L127" t="str">
            <v>Mario Alzamora Bernazar</v>
          </cell>
          <cell r="M127" t="str">
            <v>BIEROCHKA AYLEEN CORREA GOMEZ</v>
          </cell>
          <cell r="N127">
            <v>0</v>
          </cell>
          <cell r="O127" t="str">
            <v>NUEVO</v>
          </cell>
          <cell r="P127" t="str">
            <v>SITUACIONAL</v>
          </cell>
          <cell r="Q127" t="str">
            <v>CAMARAS</v>
          </cell>
          <cell r="R127">
            <v>0</v>
          </cell>
          <cell r="S127" t="str">
            <v xml:space="preserve">INSTALACIÓN DE CAMARA DE VIGILANCIA PARA PREVENCIÓN Y PROTECCIÓN DE DELITOS </v>
          </cell>
          <cell r="T127">
            <v>0</v>
          </cell>
          <cell r="U127">
            <v>0</v>
          </cell>
          <cell r="V127" t="str">
            <v>SIN ADJUDICACIONES EN SEGURIDAD</v>
          </cell>
          <cell r="W127" t="str">
            <v/>
          </cell>
          <cell r="X127" t="str">
            <v/>
          </cell>
          <cell r="Y127" t="str">
            <v/>
          </cell>
          <cell r="Z127">
            <v>0</v>
          </cell>
          <cell r="AA127">
            <v>0</v>
          </cell>
          <cell r="AB127">
            <v>0</v>
          </cell>
          <cell r="AC127" t="str">
            <v>TECHMEN INGENIERIA LTDA.</v>
          </cell>
          <cell r="AD127" t="str">
            <v>NO REGISTRA</v>
          </cell>
          <cell r="AE127">
            <v>10000000</v>
          </cell>
          <cell r="AF127" t="str">
            <v>NO</v>
          </cell>
          <cell r="AG127">
            <v>0</v>
          </cell>
          <cell r="AH127">
            <v>0</v>
          </cell>
          <cell r="AI127">
            <v>0</v>
          </cell>
          <cell r="AJ127">
            <v>0</v>
          </cell>
          <cell r="AK127">
            <v>0</v>
          </cell>
          <cell r="AL127">
            <v>0</v>
          </cell>
          <cell r="AM127">
            <v>0</v>
          </cell>
          <cell r="AN127">
            <v>0</v>
          </cell>
          <cell r="AO127" t="str">
            <v>INADMISIBLE</v>
          </cell>
          <cell r="AP127">
            <v>0</v>
          </cell>
          <cell r="AQ127">
            <v>0</v>
          </cell>
          <cell r="AR127">
            <v>0</v>
          </cell>
          <cell r="AS127">
            <v>0</v>
          </cell>
          <cell r="AT127">
            <v>0</v>
          </cell>
          <cell r="AU127">
            <v>0</v>
          </cell>
          <cell r="AV127">
            <v>0</v>
          </cell>
          <cell r="AW127">
            <v>0</v>
          </cell>
          <cell r="AX127" t="str">
            <v/>
          </cell>
        </row>
        <row r="128">
          <cell r="E128" t="str">
            <v>65.044.594-5</v>
          </cell>
          <cell r="F128" t="str">
            <v>INSTALACIÓN DE CAMARAS DE TELEVIGILANCIA PARA LA JUNTA DE VECINOS GRUMETE BOLADOS</v>
          </cell>
          <cell r="G128" t="str">
            <v>JUNTA VECINAL GRUMETE BOLADOS 26</v>
          </cell>
          <cell r="H128" t="str">
            <v>DIRECTIVA VIGENTE</v>
          </cell>
          <cell r="I128" t="str">
            <v>OK</v>
          </cell>
          <cell r="J128" t="str">
            <v>OK</v>
          </cell>
          <cell r="K128" t="str">
            <v>Iquique</v>
          </cell>
          <cell r="L128" t="str">
            <v>NELIDA SUSANA DAVILA VARAS</v>
          </cell>
          <cell r="M128" t="str">
            <v xml:space="preserve">NELIDA SUSANA DAVILA VARAS </v>
          </cell>
          <cell r="N128">
            <v>0</v>
          </cell>
          <cell r="O128" t="str">
            <v>NUEVO</v>
          </cell>
          <cell r="P128" t="str">
            <v>SITUACIONAL</v>
          </cell>
          <cell r="Q128" t="str">
            <v>CAMARAS</v>
          </cell>
          <cell r="R128">
            <v>0</v>
          </cell>
          <cell r="S128" t="str">
            <v xml:space="preserve">INSTALACIÓN DE CAMARA DE VIGILANCIA PARA PREVENCIÓN Y PROTECCIÓN DE DELITOS </v>
          </cell>
          <cell r="T128">
            <v>0</v>
          </cell>
          <cell r="U128">
            <v>0</v>
          </cell>
          <cell r="V128" t="str">
            <v>SIN ADJUDICACIONES EN SEGURIDAD</v>
          </cell>
          <cell r="W128" t="str">
            <v/>
          </cell>
          <cell r="X128" t="str">
            <v/>
          </cell>
          <cell r="Y128" t="str">
            <v/>
          </cell>
          <cell r="Z128">
            <v>0</v>
          </cell>
          <cell r="AA128">
            <v>0</v>
          </cell>
          <cell r="AB128">
            <v>0</v>
          </cell>
          <cell r="AC128" t="str">
            <v>TECHMEN INGENIERIA LTDA.</v>
          </cell>
          <cell r="AD128" t="str">
            <v>NO REGISTRA</v>
          </cell>
          <cell r="AE128">
            <v>7775000</v>
          </cell>
          <cell r="AF128" t="str">
            <v>SI</v>
          </cell>
          <cell r="AG128">
            <v>0</v>
          </cell>
          <cell r="AH128">
            <v>0</v>
          </cell>
          <cell r="AI128">
            <v>0</v>
          </cell>
          <cell r="AJ128">
            <v>0</v>
          </cell>
          <cell r="AK128">
            <v>0</v>
          </cell>
          <cell r="AL128">
            <v>0</v>
          </cell>
          <cell r="AM128">
            <v>0</v>
          </cell>
          <cell r="AN128">
            <v>0</v>
          </cell>
          <cell r="AO128" t="str">
            <v>INADMISIBLE</v>
          </cell>
          <cell r="AP128">
            <v>0</v>
          </cell>
          <cell r="AQ128">
            <v>0</v>
          </cell>
          <cell r="AR128">
            <v>0</v>
          </cell>
          <cell r="AS128">
            <v>0</v>
          </cell>
          <cell r="AT128">
            <v>0</v>
          </cell>
          <cell r="AU128">
            <v>0</v>
          </cell>
          <cell r="AV128">
            <v>0</v>
          </cell>
          <cell r="AW128">
            <v>0</v>
          </cell>
          <cell r="AX128" t="str">
            <v/>
          </cell>
        </row>
        <row r="129">
          <cell r="E129" t="str">
            <v>74.664.400-0</v>
          </cell>
          <cell r="F129" t="str">
            <v>LA LUZ BRINDA PROTECCIÓN TRANQUILIDAD Y ALEGRÍA A LA COMUNIDAD DE SIBAYA</v>
          </cell>
          <cell r="G129" t="str">
            <v>JUNTA VECINAL N 9 DE SIBAYA</v>
          </cell>
          <cell r="H129" t="str">
            <v>DIRECTIVA VIGENTE</v>
          </cell>
          <cell r="I129" t="str">
            <v>OK</v>
          </cell>
          <cell r="J129" t="str">
            <v>OK</v>
          </cell>
          <cell r="K129" t="str">
            <v>Tamarugal</v>
          </cell>
          <cell r="L129" t="str">
            <v>DIMAS VILCA TICUNA</v>
          </cell>
          <cell r="M129" t="str">
            <v>DIMAS VILCA TICUNA</v>
          </cell>
          <cell r="N129">
            <v>0</v>
          </cell>
          <cell r="O129" t="str">
            <v>NUEVO</v>
          </cell>
          <cell r="P129" t="str">
            <v>SITUACIONAL</v>
          </cell>
          <cell r="Q129" t="str">
            <v>ILUMINACIÓN</v>
          </cell>
          <cell r="R129">
            <v>0</v>
          </cell>
          <cell r="S129" t="str">
            <v>IMPLEMENTAR LUMINARIAS SOLARES EN ESPACIOS PUBLICOS DE LA LOCALIDAD DE SIBAYA</v>
          </cell>
          <cell r="T129" t="str">
            <v>8 LUMINARIAS</v>
          </cell>
          <cell r="U129">
            <v>0</v>
          </cell>
          <cell r="V129" t="str">
            <v>SIN ADJUDICACIONES EN SEGURIDAD</v>
          </cell>
          <cell r="W129" t="str">
            <v/>
          </cell>
          <cell r="X129" t="str">
            <v/>
          </cell>
          <cell r="Y129" t="str">
            <v/>
          </cell>
          <cell r="Z129">
            <v>0</v>
          </cell>
          <cell r="AA129" t="str">
            <v>NO REGISTRA PROYECTO ANTERIOR</v>
          </cell>
          <cell r="AB129">
            <v>0</v>
          </cell>
          <cell r="AC129" t="str">
            <v>SOLAR AVALOS</v>
          </cell>
          <cell r="AD129" t="str">
            <v>OSCAR ESTAY AVALOS</v>
          </cell>
          <cell r="AE129">
            <v>17600000</v>
          </cell>
          <cell r="AF129" t="str">
            <v>SI</v>
          </cell>
          <cell r="AG129">
            <v>0</v>
          </cell>
          <cell r="AH129">
            <v>0</v>
          </cell>
          <cell r="AI129">
            <v>0</v>
          </cell>
          <cell r="AJ12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AK129" t="str">
            <v>SITUACIONAL</v>
          </cell>
          <cell r="AL129">
            <v>18470000</v>
          </cell>
          <cell r="AM129">
            <v>18470000</v>
          </cell>
          <cell r="AN129">
            <v>0</v>
          </cell>
          <cell r="AO129" t="str">
            <v>ELEGIBLE</v>
          </cell>
          <cell r="AP129">
            <v>0</v>
          </cell>
          <cell r="AQ129">
            <v>0</v>
          </cell>
          <cell r="AR129">
            <v>18470000</v>
          </cell>
          <cell r="AS129">
            <v>10000000</v>
          </cell>
          <cell r="AT129">
            <v>18470000</v>
          </cell>
          <cell r="AU129" t="str">
            <v>ADJUDICADO</v>
          </cell>
          <cell r="AV129">
            <v>0</v>
          </cell>
          <cell r="AW129" t="str">
            <v>Tamarugal</v>
          </cell>
          <cell r="AX129">
            <v>10000000</v>
          </cell>
        </row>
        <row r="130">
          <cell r="E130" t="str">
            <v>65.022.671-2</v>
          </cell>
          <cell r="F130" t="str">
            <v>CUIDANDO A NUESTROS VECINOS DE TAMARUGAL 2 CON CAMARAS DE SEGURIDAD</v>
          </cell>
          <cell r="G130" t="str">
            <v>JUNTA DE VECINOS TAMARUGAL 2 Nº43</v>
          </cell>
          <cell r="H130" t="str">
            <v>DIRECTIVA ESTÁ POR VENCER</v>
          </cell>
          <cell r="I130" t="str">
            <v>DIRECTIVA VENCE EL MES  9</v>
          </cell>
          <cell r="J130" t="str">
            <v>OK</v>
          </cell>
          <cell r="K130" t="str">
            <v>Iquique</v>
          </cell>
          <cell r="L130" t="str">
            <v>HILDA DEL CARMEN BURGOS SILVA</v>
          </cell>
          <cell r="M130" t="str">
            <v>JUAN DELGADO LEYTON</v>
          </cell>
          <cell r="N130">
            <v>0</v>
          </cell>
          <cell r="O130" t="str">
            <v>NUEVO</v>
          </cell>
          <cell r="P130" t="str">
            <v>SITUACIONAL</v>
          </cell>
          <cell r="Q130" t="str">
            <v>CAMARAS</v>
          </cell>
          <cell r="R130">
            <v>0</v>
          </cell>
          <cell r="S130" t="str">
            <v>INSTALACION DE SISTEMA DE TELEVIGILANCIA VECINAL EN EL SECTOR DE LA JUNTA DE VECINOS TAMARUGAL 2 N°43</v>
          </cell>
          <cell r="T130" t="str">
            <v>1  SISTEMA DE CAMARA DE VIDEO VIGILANCIA</v>
          </cell>
          <cell r="U130">
            <v>0</v>
          </cell>
          <cell r="V130" t="str">
            <v>CUIDANDO NUESTRO CABALLITO DE MAR CON CÁMARA DE SEGURIDAD</v>
          </cell>
          <cell r="W130">
            <v>2015</v>
          </cell>
          <cell r="X130">
            <v>8000000</v>
          </cell>
          <cell r="Y130" t="str">
            <v>CÁMARAS</v>
          </cell>
          <cell r="Z130">
            <v>0</v>
          </cell>
          <cell r="AA130" t="str">
            <v>NO REGISTRA PROYECTO ANTERIOR</v>
          </cell>
          <cell r="AB130">
            <v>0</v>
          </cell>
          <cell r="AC130" t="str">
            <v>VILLA TELECOM</v>
          </cell>
          <cell r="AD130" t="str">
            <v>ANTOIO VILLAFAÑA VACIAN</v>
          </cell>
          <cell r="AE130">
            <v>7899999</v>
          </cell>
          <cell r="AF130" t="str">
            <v>SI</v>
          </cell>
          <cell r="AG130" t="str">
            <v>SI</v>
          </cell>
          <cell r="AH130">
            <v>0</v>
          </cell>
          <cell r="AI130">
            <v>0</v>
          </cell>
          <cell r="AJ130" t="str">
            <v>1. NO SE EXHIBE COMPROMISO O PLAN DE MANTENIMIENTO. 
3. NO HAY CURRICULYM DEL PERSONAL TECNICO QUE INSTALARÁ LAS CAMARAS.</v>
          </cell>
          <cell r="AK130" t="str">
            <v>SITUACIONAL</v>
          </cell>
          <cell r="AL130">
            <v>8000000</v>
          </cell>
          <cell r="AM130">
            <v>8000000</v>
          </cell>
          <cell r="AN130">
            <v>0</v>
          </cell>
          <cell r="AO130" t="str">
            <v>ELEGIBLE</v>
          </cell>
          <cell r="AP130">
            <v>0</v>
          </cell>
          <cell r="AQ130">
            <v>0</v>
          </cell>
          <cell r="AR130">
            <v>8000000</v>
          </cell>
          <cell r="AS130">
            <v>0</v>
          </cell>
          <cell r="AT130">
            <v>8000000</v>
          </cell>
          <cell r="AU130" t="str">
            <v>NO ADJUDICADO</v>
          </cell>
          <cell r="AV130">
            <v>0</v>
          </cell>
          <cell r="AW130" t="str">
            <v>Iquique</v>
          </cell>
          <cell r="AX130" t="str">
            <v/>
          </cell>
        </row>
        <row r="131">
          <cell r="E131" t="str">
            <v>65.040.886-1</v>
          </cell>
          <cell r="F131" t="str">
            <v>CLARIDAD Y SEGURIDAD PARA LA JUNTA</v>
          </cell>
          <cell r="G131" t="str">
            <v>JUNTA DE VECINOS PLAZA BRASIL N° 21</v>
          </cell>
          <cell r="H131" t="str">
            <v>DIRECTIVA VIGENTE</v>
          </cell>
          <cell r="I131" t="str">
            <v>OK</v>
          </cell>
          <cell r="J131" t="str">
            <v>OK</v>
          </cell>
          <cell r="K131" t="str">
            <v>Iquique</v>
          </cell>
          <cell r="L131" t="str">
            <v>BETTY NELLY TERRAZAS SOZA</v>
          </cell>
          <cell r="M131" t="str">
            <v>BETTY TERRAZAS SOZA</v>
          </cell>
          <cell r="N131">
            <v>0</v>
          </cell>
          <cell r="O131" t="str">
            <v>NUEVO</v>
          </cell>
          <cell r="P131" t="str">
            <v>SITUACIONAL</v>
          </cell>
          <cell r="Q131" t="str">
            <v>ILUMINACIÓN</v>
          </cell>
          <cell r="R131">
            <v>0</v>
          </cell>
          <cell r="S131" t="str">
            <v>IMPLEMENTACION DE LUMINARIAS SOLARES Y MEJORAR LA SEGURIDAD DE LOS VECINOS DE LA JUNTA DE VECINOS PLAZA BRASIL N°21</v>
          </cell>
          <cell r="T131" t="str">
            <v>10 LUMINARIAS</v>
          </cell>
          <cell r="U131">
            <v>0</v>
          </cell>
          <cell r="V131" t="str">
            <v>SIN ADJUDICACIONES EN SEGURIDAD</v>
          </cell>
          <cell r="W131" t="str">
            <v/>
          </cell>
          <cell r="X131" t="str">
            <v/>
          </cell>
          <cell r="Y131" t="str">
            <v/>
          </cell>
          <cell r="Z131">
            <v>0</v>
          </cell>
          <cell r="AA131" t="str">
            <v>NO REGISTRA PROYECTO ANTERIOR</v>
          </cell>
          <cell r="AB131">
            <v>0</v>
          </cell>
          <cell r="AC131" t="str">
            <v>CHINA LED LTDA</v>
          </cell>
          <cell r="AD131" t="str">
            <v>KAIRIN EUGENIO CHIA</v>
          </cell>
          <cell r="AE131">
            <v>19964000</v>
          </cell>
          <cell r="AF131" t="str">
            <v>SI</v>
          </cell>
          <cell r="AG131">
            <v>0</v>
          </cell>
          <cell r="AH131" t="str">
            <v>INSTITUCIÓN</v>
          </cell>
          <cell r="AI131">
            <v>0</v>
          </cell>
          <cell r="AJ13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AK131" t="str">
            <v>SITUACIONAL</v>
          </cell>
          <cell r="AL131">
            <v>19929261</v>
          </cell>
          <cell r="AM131">
            <v>19929261</v>
          </cell>
          <cell r="AN131">
            <v>0</v>
          </cell>
          <cell r="AO131" t="str">
            <v>ELEGIBLE</v>
          </cell>
          <cell r="AP131">
            <v>0</v>
          </cell>
          <cell r="AQ131">
            <v>0</v>
          </cell>
          <cell r="AR131">
            <v>19929261</v>
          </cell>
          <cell r="AS131">
            <v>0</v>
          </cell>
          <cell r="AT131">
            <v>19929261</v>
          </cell>
          <cell r="AU131" t="str">
            <v>NO ADJUDICADO</v>
          </cell>
          <cell r="AV131">
            <v>0</v>
          </cell>
          <cell r="AW131" t="str">
            <v>Iquique</v>
          </cell>
          <cell r="AX131" t="str">
            <v/>
          </cell>
        </row>
        <row r="132">
          <cell r="E132" t="str">
            <v>65.083.691-k</v>
          </cell>
          <cell r="F132" t="str">
            <v>CAMARAS DE VIGILANCIA PARA EL MORRO</v>
          </cell>
          <cell r="G132" t="str">
            <v>CENTRO DE MADRES EL MORRO</v>
          </cell>
          <cell r="H132" t="str">
            <v>DIRECTIVA VIGENTE</v>
          </cell>
          <cell r="I132" t="str">
            <v>OK</v>
          </cell>
          <cell r="J132" t="str">
            <v>OK</v>
          </cell>
          <cell r="K132" t="str">
            <v>Iquique</v>
          </cell>
          <cell r="L132" t="str">
            <v>elena navidad gonzalez vivas</v>
          </cell>
          <cell r="M132" t="str">
            <v>LILIAN VASQUEZ</v>
          </cell>
          <cell r="N132">
            <v>0</v>
          </cell>
          <cell r="O132" t="str">
            <v>NUEVO</v>
          </cell>
          <cell r="P132" t="str">
            <v>SITUACIONAL</v>
          </cell>
          <cell r="Q132" t="str">
            <v>CAMARAS</v>
          </cell>
          <cell r="R132">
            <v>0</v>
          </cell>
          <cell r="S132" t="str">
            <v>INSTALACION DE SISTEMA DE TELEVIGILANCIA VECINAL EN EL SECTOR QUE RODEA AL CENTRO DE MADRES EL MORRO</v>
          </cell>
          <cell r="T132" t="str">
            <v>1  SISTEMA DE CAMARA DE VIDEO VIGILANCIA</v>
          </cell>
          <cell r="U132">
            <v>0</v>
          </cell>
          <cell r="V132" t="str">
            <v>ALARMAS PARA MI BARRIO</v>
          </cell>
          <cell r="W132">
            <v>2016</v>
          </cell>
          <cell r="X132">
            <v>8000000</v>
          </cell>
          <cell r="Y132" t="str">
            <v>ALARMAS</v>
          </cell>
          <cell r="Z132" t="str">
            <v>PROYECTO CON OBSERVACIONES</v>
          </cell>
          <cell r="AA132" t="str">
            <v>CONVENIO VENCIDO</v>
          </cell>
          <cell r="AB132">
            <v>0</v>
          </cell>
          <cell r="AC132" t="str">
            <v>VILLA TELECOM</v>
          </cell>
          <cell r="AD132" t="str">
            <v>ANTOIO VILLAFAÑA VACIAN</v>
          </cell>
          <cell r="AE132">
            <v>7899999</v>
          </cell>
          <cell r="AF132" t="str">
            <v>SI</v>
          </cell>
          <cell r="AG132" t="str">
            <v>SI</v>
          </cell>
          <cell r="AH132">
            <v>0</v>
          </cell>
          <cell r="AI132">
            <v>0</v>
          </cell>
          <cell r="AJ132" t="str">
            <v>SIN OBSERVACIÓN</v>
          </cell>
          <cell r="AK132" t="str">
            <v>SITUACIONAL</v>
          </cell>
          <cell r="AL132">
            <v>8000000</v>
          </cell>
          <cell r="AM132">
            <v>8000000</v>
          </cell>
          <cell r="AN132">
            <v>0</v>
          </cell>
          <cell r="AO132" t="str">
            <v>ELEGIBLE</v>
          </cell>
          <cell r="AP132">
            <v>0</v>
          </cell>
          <cell r="AQ132" t="str">
            <v>CONVENIO VENCIDO</v>
          </cell>
          <cell r="AR132">
            <v>8000000</v>
          </cell>
          <cell r="AS132">
            <v>0</v>
          </cell>
          <cell r="AT132">
            <v>8000000</v>
          </cell>
          <cell r="AU132" t="str">
            <v>NO ADJUDICADO</v>
          </cell>
          <cell r="AV132">
            <v>0</v>
          </cell>
          <cell r="AW132" t="str">
            <v>Iquique</v>
          </cell>
          <cell r="AX132" t="str">
            <v/>
          </cell>
        </row>
        <row r="133">
          <cell r="E133" t="str">
            <v>65.096.656-2</v>
          </cell>
          <cell r="F133" t="str">
            <v>IRNAQAWI WARMI (TRABAJO DE MUJER)</v>
          </cell>
          <cell r="G133" t="str">
            <v>ASOCIACIÓN INDIGENA AYMARA ALTO SILLAJUAY DE CHULLUNCANE</v>
          </cell>
          <cell r="H133" t="str">
            <v>DIRECTIVA VIGENTE</v>
          </cell>
          <cell r="I133" t="str">
            <v>OK</v>
          </cell>
          <cell r="J133" t="str">
            <v>OK</v>
          </cell>
          <cell r="K133" t="str">
            <v>Tamarugal</v>
          </cell>
          <cell r="L133" t="str">
            <v>cecilia mamani gomes</v>
          </cell>
          <cell r="M133" t="str">
            <v>CECILIA MAMANI GOMEZ</v>
          </cell>
          <cell r="N133">
            <v>0</v>
          </cell>
          <cell r="O133" t="str">
            <v>NUEVO</v>
          </cell>
          <cell r="P133" t="str">
            <v>PSICOSOCIAL</v>
          </cell>
          <cell r="Q133">
            <v>0</v>
          </cell>
          <cell r="R133" t="str">
            <v>CONVIVENCIA COMUNITARIA</v>
          </cell>
          <cell r="S133" t="str">
            <v xml:space="preserve">PREPARAR A LAS MUJERES PARA AFRONTAR EMERGENCIAS Y CATASTROFES </v>
          </cell>
          <cell r="T133">
            <v>0</v>
          </cell>
          <cell r="U133">
            <v>0</v>
          </cell>
          <cell r="V133" t="str">
            <v>SIN ADJUDICACIONES EN SEGURIDAD</v>
          </cell>
          <cell r="W133" t="str">
            <v/>
          </cell>
          <cell r="X133" t="str">
            <v/>
          </cell>
          <cell r="Y133" t="str">
            <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t="str">
            <v>INADMISIBLE</v>
          </cell>
          <cell r="AP133">
            <v>0</v>
          </cell>
          <cell r="AQ133">
            <v>0</v>
          </cell>
          <cell r="AR133">
            <v>0</v>
          </cell>
          <cell r="AS133">
            <v>0</v>
          </cell>
          <cell r="AT133">
            <v>0</v>
          </cell>
          <cell r="AU133">
            <v>0</v>
          </cell>
          <cell r="AV133">
            <v>0</v>
          </cell>
          <cell r="AW133">
            <v>0</v>
          </cell>
          <cell r="AX133" t="str">
            <v/>
          </cell>
        </row>
        <row r="134">
          <cell r="E134" t="str">
            <v>65.070.598-k</v>
          </cell>
          <cell r="F134" t="str">
            <v>CAUPOLICAN CAMINO SEGURO</v>
          </cell>
          <cell r="G134" t="str">
            <v>JUNTA VECINAL Nº10 CAUPOLICAN</v>
          </cell>
          <cell r="H134" t="str">
            <v>DIRECTIVA VIGENTE</v>
          </cell>
          <cell r="I134" t="str">
            <v>OK</v>
          </cell>
          <cell r="J134" t="str">
            <v>OK</v>
          </cell>
          <cell r="K134" t="str">
            <v>Iquique</v>
          </cell>
          <cell r="L134" t="str">
            <v>diego sejas cejas</v>
          </cell>
          <cell r="M134" t="str">
            <v>DIEGO SEJAS CEJAS</v>
          </cell>
          <cell r="N134">
            <v>0</v>
          </cell>
          <cell r="O134" t="str">
            <v>NUEVO</v>
          </cell>
          <cell r="P134" t="str">
            <v>SITUACIONAL</v>
          </cell>
          <cell r="Q134" t="str">
            <v>ALARMAS</v>
          </cell>
          <cell r="R134">
            <v>0</v>
          </cell>
          <cell r="S134" t="str">
            <v>INSTALACION DE SISTEMA DE ALARMAS COMUNITARIAS EN EL SECTOR DE LA JUNTA DE VECINOS CAUPOLICAN</v>
          </cell>
          <cell r="T134" t="str">
            <v>34 ALARMAS</v>
          </cell>
          <cell r="U134">
            <v>0</v>
          </cell>
          <cell r="V134" t="str">
            <v>SIN ADJUDICACIONES EN SEGURIDAD</v>
          </cell>
          <cell r="W134" t="str">
            <v/>
          </cell>
          <cell r="X134" t="str">
            <v/>
          </cell>
          <cell r="Y134" t="str">
            <v/>
          </cell>
          <cell r="Z134">
            <v>0</v>
          </cell>
          <cell r="AA134" t="str">
            <v>NO REGISTRA PROYECTO ANTERIOR</v>
          </cell>
          <cell r="AB134">
            <v>0</v>
          </cell>
          <cell r="AC134" t="str">
            <v>NIKH DEPORTES</v>
          </cell>
          <cell r="AD134" t="str">
            <v>KATHERINE CEBALLOS PEDREROS</v>
          </cell>
          <cell r="AE134">
            <v>7200000</v>
          </cell>
          <cell r="AF134" t="str">
            <v>NO</v>
          </cell>
          <cell r="AG134">
            <v>0</v>
          </cell>
          <cell r="AH134">
            <v>0</v>
          </cell>
          <cell r="AI134">
            <v>0</v>
          </cell>
          <cell r="AJ134"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AK134" t="str">
            <v>SITUACIONAL</v>
          </cell>
          <cell r="AL134">
            <v>6658500</v>
          </cell>
          <cell r="AM134">
            <v>6658500</v>
          </cell>
          <cell r="AN134">
            <v>0</v>
          </cell>
          <cell r="AO134" t="str">
            <v>ELEGIBLE</v>
          </cell>
          <cell r="AP134">
            <v>0</v>
          </cell>
          <cell r="AQ134">
            <v>0</v>
          </cell>
          <cell r="AR134">
            <v>6658500</v>
          </cell>
          <cell r="AS134">
            <v>0</v>
          </cell>
          <cell r="AT134">
            <v>6658500</v>
          </cell>
          <cell r="AU134" t="str">
            <v>NO ADJUDICADO</v>
          </cell>
          <cell r="AV134">
            <v>0</v>
          </cell>
          <cell r="AW134" t="str">
            <v>Iquique</v>
          </cell>
          <cell r="AX134" t="str">
            <v/>
          </cell>
        </row>
        <row r="135">
          <cell r="E135" t="str">
            <v>65.485.110-7</v>
          </cell>
          <cell r="F135" t="str">
            <v>EDUACIÓN INTEGRAL DESDE LA MIRADA HOLISTICA, YOGA TAI-CHI Y BIODANZA</v>
          </cell>
          <cell r="G135" t="str">
            <v>COMPAÑÍA DE TEATRO HUMBERSTONE</v>
          </cell>
          <cell r="H135" t="str">
            <v>DIRECTIVA ESTÁ POR VENCER</v>
          </cell>
          <cell r="I135" t="str">
            <v>DIRECTIVA VENCE EL MES  6</v>
          </cell>
          <cell r="J135" t="str">
            <v>OK</v>
          </cell>
          <cell r="K135" t="str">
            <v>Iquique</v>
          </cell>
          <cell r="L135" t="str">
            <v>Juan Carlos Morfi Romero</v>
          </cell>
          <cell r="M135" t="str">
            <v>CARMEN DOMINIQUE GUARINGA CARLOS</v>
          </cell>
          <cell r="N135">
            <v>0</v>
          </cell>
          <cell r="O135" t="str">
            <v>NUEVO</v>
          </cell>
          <cell r="P135" t="str">
            <v>PSICOSOCIAL</v>
          </cell>
          <cell r="Q135">
            <v>0</v>
          </cell>
          <cell r="R135" t="str">
            <v>PREVENCIÓN VIOLENCIA ESCOLAR</v>
          </cell>
          <cell r="S135">
            <v>0</v>
          </cell>
          <cell r="T135">
            <v>0</v>
          </cell>
          <cell r="U135">
            <v>0</v>
          </cell>
          <cell r="V135" t="str">
            <v>SIN ADJUDICACIONES EN SEGURIDAD</v>
          </cell>
          <cell r="W135" t="str">
            <v/>
          </cell>
          <cell r="X135" t="str">
            <v/>
          </cell>
          <cell r="Y135" t="str">
            <v/>
          </cell>
          <cell r="Z135">
            <v>0</v>
          </cell>
          <cell r="AA135" t="str">
            <v>NO REGISTRA PROYECTO ANTERIOR</v>
          </cell>
          <cell r="AB135">
            <v>0</v>
          </cell>
          <cell r="AC135">
            <v>0</v>
          </cell>
          <cell r="AD135">
            <v>0</v>
          </cell>
          <cell r="AE135">
            <v>0</v>
          </cell>
          <cell r="AF135">
            <v>0</v>
          </cell>
          <cell r="AG135">
            <v>0</v>
          </cell>
          <cell r="AH135">
            <v>0</v>
          </cell>
          <cell r="AI135">
            <v>0</v>
          </cell>
          <cell r="AJ135"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AK135" t="str">
            <v>PSICOSOCIAL</v>
          </cell>
          <cell r="AL135">
            <v>7382859</v>
          </cell>
          <cell r="AM135">
            <v>7382859</v>
          </cell>
          <cell r="AN135">
            <v>0</v>
          </cell>
          <cell r="AO135" t="str">
            <v>ELEGIBLE</v>
          </cell>
          <cell r="AP135">
            <v>0</v>
          </cell>
          <cell r="AQ135">
            <v>0</v>
          </cell>
          <cell r="AR135">
            <v>7382859</v>
          </cell>
          <cell r="AS135">
            <v>0</v>
          </cell>
          <cell r="AT135">
            <v>7382859</v>
          </cell>
          <cell r="AU135" t="str">
            <v>NO ADJUDICADO</v>
          </cell>
          <cell r="AV135">
            <v>0</v>
          </cell>
          <cell r="AW135" t="str">
            <v>Iquique</v>
          </cell>
          <cell r="AX135" t="str">
            <v/>
          </cell>
        </row>
      </sheetData>
      <sheetData sheetId="9"/>
      <sheetData sheetId="10"/>
      <sheetData sheetId="11"/>
      <sheetData sheetId="12"/>
      <sheetData sheetId="13">
        <row r="11">
          <cell r="C11" t="str">
            <v>69.250.400-3</v>
          </cell>
          <cell r="D11" t="str">
            <v>ILUSTRE MUNICIPALIDAD DE COLCHANE</v>
          </cell>
          <cell r="E11" t="str">
            <v>10.201.631-9</v>
          </cell>
          <cell r="F11" t="str">
            <v>TEOFILO PEDRO MAMANI GARCÍA</v>
          </cell>
          <cell r="G11" t="str">
            <v>16.468.112-2</v>
          </cell>
          <cell r="H11" t="str">
            <v>JUAN CARLOS MAMANI CHURATA</v>
          </cell>
        </row>
        <row r="12">
          <cell r="C12" t="str">
            <v>65.006.319-8</v>
          </cell>
          <cell r="D12" t="str">
            <v>ASOCIACIÓN INDÍGENA MAPUCHE NEWEN TW LE A HYIÑ PW PEÑI</v>
          </cell>
          <cell r="E12" t="str">
            <v>9.102.397-0</v>
          </cell>
          <cell r="F12" t="str">
            <v>RAMÓN ROBERTO DÍAZ ALVEAR</v>
          </cell>
          <cell r="G12" t="str">
            <v>9.102.397-0</v>
          </cell>
          <cell r="H12" t="str">
            <v>RAMÓN ROBERTO DÍAZ ALVEAR</v>
          </cell>
        </row>
        <row r="13">
          <cell r="C13" t="str">
            <v>65.032.068-9</v>
          </cell>
          <cell r="D13" t="str">
            <v>COMITÉ DE VIVIENDA VILLA PADRE JAVIER GARCÍA</v>
          </cell>
          <cell r="E13" t="str">
            <v>10.958.093-7</v>
          </cell>
          <cell r="F13" t="str">
            <v>TERESA DELMONT OSSANDON</v>
          </cell>
          <cell r="G13" t="str">
            <v>10.958.093-7</v>
          </cell>
          <cell r="H13" t="str">
            <v>TERESA DELMONT OSSANDON</v>
          </cell>
        </row>
        <row r="14">
          <cell r="C14" t="str">
            <v>70.617.000-6</v>
          </cell>
          <cell r="D14" t="str">
            <v>JUNTA DE VECINOS  N°4 DEL POBLADO DE TARAPACÁ</v>
          </cell>
          <cell r="E14" t="str">
            <v>7.491.467-5</v>
          </cell>
          <cell r="F14" t="str">
            <v>ERMELINDA MARQUEZADO CASTRO</v>
          </cell>
          <cell r="G14" t="str">
            <v>7.491.467-5</v>
          </cell>
          <cell r="H14" t="str">
            <v>ERMELINDA MARQUEZADO CASTRO</v>
          </cell>
        </row>
        <row r="15">
          <cell r="C15" t="str">
            <v>65.479.210-0</v>
          </cell>
          <cell r="D15" t="str">
            <v>JUNTA DE VECINOS N° 21 VILLA MILENIUM</v>
          </cell>
          <cell r="E15" t="str">
            <v>12.836.610-5</v>
          </cell>
          <cell r="F15" t="str">
            <v>VÍCTOR LÓPEZ LÓPEZ</v>
          </cell>
          <cell r="G15" t="str">
            <v>12.836.610-5</v>
          </cell>
          <cell r="H15" t="str">
            <v>MARYORIE BARAHONA BUGUEÑO</v>
          </cell>
        </row>
        <row r="16">
          <cell r="C16" t="str">
            <v>65.479.210-0</v>
          </cell>
          <cell r="D16" t="str">
            <v>JUNTA DE VECINOS N° 21 VILLA MILENIUM</v>
          </cell>
          <cell r="E16" t="str">
            <v>12.836.610-5</v>
          </cell>
          <cell r="F16" t="str">
            <v>VÍCTOR LÓPEZ LÓPEZ</v>
          </cell>
          <cell r="G16" t="str">
            <v>12.836.610-5</v>
          </cell>
          <cell r="H16" t="str">
            <v>VÍCTOR LÓPEZ LÓPEZ</v>
          </cell>
        </row>
        <row r="17">
          <cell r="C17" t="str">
            <v>65.041.121-8</v>
          </cell>
          <cell r="D17" t="str">
            <v>JUNTA DE VECINOS HABITACIONAL ARTURO PRAT CHACÓN</v>
          </cell>
          <cell r="E17" t="str">
            <v>6.853.740-8</v>
          </cell>
          <cell r="F17" t="str">
            <v>IVÁN SCHILLER CASANGA</v>
          </cell>
          <cell r="G17" t="str">
            <v>6.853.740-8</v>
          </cell>
          <cell r="H17" t="str">
            <v>IVÁN SCHILLER CASANGA</v>
          </cell>
        </row>
        <row r="18">
          <cell r="C18" t="str">
            <v>65.003.055-9</v>
          </cell>
          <cell r="D18" t="str">
            <v>JUNTA DE VECINOS CERRO DRAGÓN Nº 38</v>
          </cell>
          <cell r="E18" t="str">
            <v>5.990.840-5</v>
          </cell>
          <cell r="F18" t="str">
            <v>HIPÓLITO ARTURO CASTILLO ROJAS</v>
          </cell>
          <cell r="G18" t="str">
            <v>8363219-4</v>
          </cell>
          <cell r="H18" t="str">
            <v>MARGARITA CLAVEL ROCCO</v>
          </cell>
        </row>
        <row r="19">
          <cell r="C19" t="str">
            <v>65.003.055-9</v>
          </cell>
          <cell r="D19" t="str">
            <v>JUNTA DE VECINOS CERRO DRAGÓN Nº 38</v>
          </cell>
          <cell r="E19" t="str">
            <v>5.990.840-5</v>
          </cell>
          <cell r="F19" t="str">
            <v>HIPÓLITO ARTURO CASTILLO ROJAS</v>
          </cell>
          <cell r="G19">
            <v>0</v>
          </cell>
          <cell r="H19" t="str">
            <v>MAXIMILIANO ELOY ROJAS</v>
          </cell>
        </row>
        <row r="20">
          <cell r="C20" t="str">
            <v>65.051.609-5</v>
          </cell>
          <cell r="D20" t="str">
            <v>CENTRO GENERAL DE PADRES COLEGIO ESPAÑA</v>
          </cell>
          <cell r="E20" t="str">
            <v>13.143.359-k</v>
          </cell>
          <cell r="F20" t="str">
            <v>JANA JARA ORTÍZ</v>
          </cell>
          <cell r="G20" t="str">
            <v>13.143.359-k</v>
          </cell>
          <cell r="H20" t="str">
            <v>JANA JARA ORTÍZ</v>
          </cell>
        </row>
        <row r="21">
          <cell r="C21" t="str">
            <v>65.055.174-5</v>
          </cell>
          <cell r="D21" t="str">
            <v>CENTRO DE PADRES Y APODERADOS JARDÍN INFANTIL SEMILLITA DEL FUTURO</v>
          </cell>
          <cell r="E21" t="str">
            <v>13.214.039-1</v>
          </cell>
          <cell r="F21" t="str">
            <v>CECILIA RETAMAL BRUNA</v>
          </cell>
          <cell r="G21" t="str">
            <v>13.214.039-1</v>
          </cell>
          <cell r="H21" t="str">
            <v>CECILIA RETAMAL BRUNA</v>
          </cell>
        </row>
        <row r="22">
          <cell r="C22" t="str">
            <v>65.264.370-1</v>
          </cell>
          <cell r="D22" t="str">
            <v>JUNTA DE VECINOS MARIO MIRANDA GÉNESIS I</v>
          </cell>
          <cell r="E22" t="str">
            <v>5.002.338-9</v>
          </cell>
          <cell r="F22" t="str">
            <v>MIRIAN ESPINOZA TORO</v>
          </cell>
          <cell r="G22" t="str">
            <v>5.002.338-9</v>
          </cell>
          <cell r="H22" t="str">
            <v>MIRIAN ESPINOZA TORO</v>
          </cell>
        </row>
        <row r="23">
          <cell r="C23" t="str">
            <v>65.459.350-7</v>
          </cell>
          <cell r="D23" t="str">
            <v>JUNTA DE VECINOS CERRO TARAPACÁ</v>
          </cell>
          <cell r="E23" t="str">
            <v>9.307.490-4</v>
          </cell>
          <cell r="F23" t="str">
            <v>GAVINO MAMANI CASTRO</v>
          </cell>
          <cell r="G23" t="str">
            <v>9.307.490-4</v>
          </cell>
          <cell r="H23" t="str">
            <v>GAVINO MAMANI CASTRO</v>
          </cell>
        </row>
        <row r="24">
          <cell r="C24" t="str">
            <v>65.413.990-3</v>
          </cell>
          <cell r="D24" t="str">
            <v>JUNTA DE VECINOS N° 10 FUERZA SOLIDARIA</v>
          </cell>
          <cell r="E24" t="str">
            <v>7.465.549-1</v>
          </cell>
          <cell r="F24" t="str">
            <v>VIANA NIEVAS ARAN</v>
          </cell>
          <cell r="G24" t="str">
            <v>7.465.549-1</v>
          </cell>
          <cell r="H24" t="str">
            <v>VIANA NIEVAS ARAN</v>
          </cell>
        </row>
        <row r="25">
          <cell r="C25" t="str">
            <v>65.398.534-K</v>
          </cell>
          <cell r="D25" t="str">
            <v>JUNTA DE VECINOS N° 19 LA CASCADA</v>
          </cell>
          <cell r="E25" t="str">
            <v>12.800.534-K</v>
          </cell>
          <cell r="F25" t="str">
            <v>YESICA GONZÁLEZ PONCE</v>
          </cell>
          <cell r="G25" t="str">
            <v>12.800.534-K</v>
          </cell>
          <cell r="H25" t="str">
            <v>YESICA GONZÁLEZ PONCE</v>
          </cell>
        </row>
        <row r="26">
          <cell r="C26" t="str">
            <v>65.100.170-6</v>
          </cell>
          <cell r="D26" t="str">
            <v>JUNTA DE VECINOS N° 17 VILLA 2000</v>
          </cell>
          <cell r="E26" t="str">
            <v>7.633.882-5</v>
          </cell>
          <cell r="F26" t="str">
            <v>LUIS ALFREDO CHÁVEZ ALBANEZ</v>
          </cell>
          <cell r="G26" t="str">
            <v>7.633.882-5</v>
          </cell>
          <cell r="H26" t="str">
            <v>LUIS ALFREDO CHÁVEZ ALBANEZ</v>
          </cell>
        </row>
        <row r="27">
          <cell r="C27" t="str">
            <v>65.257.440-8</v>
          </cell>
          <cell r="D27" t="str">
            <v>JUNTA DE VECINOS VILLA FREI</v>
          </cell>
          <cell r="E27" t="str">
            <v>12.212.243-3</v>
          </cell>
          <cell r="F27" t="str">
            <v>SOLE OXA PALAPE</v>
          </cell>
          <cell r="G27" t="str">
            <v>12.212.243-3</v>
          </cell>
          <cell r="H27" t="str">
            <v>SOLE OXA PALAPE</v>
          </cell>
        </row>
        <row r="28">
          <cell r="C28" t="str">
            <v>65.228.230-K</v>
          </cell>
          <cell r="D28" t="str">
            <v>JUNTA DE VECINOS N° 12 POBLACIÓN LAS DUNAS</v>
          </cell>
          <cell r="E28" t="str">
            <v>9.450.370-1</v>
          </cell>
          <cell r="F28" t="str">
            <v>ERIKA HOYOS HOYOS</v>
          </cell>
          <cell r="G28" t="str">
            <v>9.450.370-1</v>
          </cell>
          <cell r="H28" t="str">
            <v>ERIKA HOYOS HOYOS</v>
          </cell>
        </row>
        <row r="29">
          <cell r="C29" t="str">
            <v>65.829.350-8</v>
          </cell>
          <cell r="D29" t="str">
            <v>JUNTA DE VECINOS CASAS DEL ALTO</v>
          </cell>
          <cell r="E29" t="str">
            <v>10.154.599-7</v>
          </cell>
          <cell r="F29" t="str">
            <v>YERKO MAURICIO BALBONTÍN BRAVO</v>
          </cell>
          <cell r="G29" t="str">
            <v>10.154.599-7</v>
          </cell>
          <cell r="H29" t="str">
            <v>YERKO MAURICIO BALBONTÍN BRAVO</v>
          </cell>
        </row>
        <row r="30">
          <cell r="C30" t="str">
            <v>65.594.200-9</v>
          </cell>
          <cell r="D30" t="str">
            <v>JUNTA DE VECINOS EMPRENDEDORES DEL DESIERTO</v>
          </cell>
          <cell r="E30" t="str">
            <v>9.682.113-1</v>
          </cell>
          <cell r="F30" t="str">
            <v>YUBIZA DE LOURDES CABEZAS SALGADO</v>
          </cell>
          <cell r="G30" t="str">
            <v>9.682.113-1</v>
          </cell>
          <cell r="H30" t="str">
            <v>YUBIZA DE LOURDES CABEZAS SALGADO</v>
          </cell>
        </row>
        <row r="31">
          <cell r="C31" t="str">
            <v>65.046.208-4</v>
          </cell>
          <cell r="D31" t="str">
            <v>AGRUPACIÓN DE USUARIOS FAMILIARES Y AMIGOS DE ATANOR</v>
          </cell>
          <cell r="E31" t="str">
            <v>8.757.996-4</v>
          </cell>
          <cell r="F31" t="str">
            <v>SYLVIA ERNESTINA ZULETA VEGA</v>
          </cell>
          <cell r="G31" t="str">
            <v>6.906.746-8</v>
          </cell>
          <cell r="H31" t="str">
            <v>PATRICIA DEL CARMEN LISBOA ARAVENA</v>
          </cell>
        </row>
        <row r="32">
          <cell r="C32" t="str">
            <v>65.016.414-8</v>
          </cell>
          <cell r="D32" t="str">
            <v>CENTRO SOCIAL Y CULTURAL RAÍCES Y PROGRESO</v>
          </cell>
          <cell r="E32" t="str">
            <v>15.369.214-9</v>
          </cell>
          <cell r="F32" t="str">
            <v>HENRY ESTEBAN RUSNIGHI PRIETO</v>
          </cell>
          <cell r="G32" t="str">
            <v>13.863.990-8</v>
          </cell>
          <cell r="H32" t="str">
            <v>ÁLVARO RODRIGO HURTADO MAGNATA</v>
          </cell>
        </row>
        <row r="33">
          <cell r="C33" t="str">
            <v>65.036.675-1</v>
          </cell>
          <cell r="D33" t="str">
            <v>CENTRO SOCIAL Y CULTURAL AMIGOS DE LA CUECA</v>
          </cell>
          <cell r="E33" t="str">
            <v>12.519.919-4</v>
          </cell>
          <cell r="F33" t="str">
            <v>JOSÉ ÁVILA TRONCOSO</v>
          </cell>
          <cell r="G33" t="str">
            <v>12.519.919-4</v>
          </cell>
          <cell r="H33" t="str">
            <v>JOSÉ ÁVILA TRONCOSO</v>
          </cell>
        </row>
        <row r="34">
          <cell r="C34" t="str">
            <v>65.695.650-K</v>
          </cell>
          <cell r="D34" t="str">
            <v>CENTRO SOCIAL CULTURAL COMPAÑÍA DE DANZA DEJA- VU</v>
          </cell>
          <cell r="E34" t="str">
            <v>16.477.289-6</v>
          </cell>
          <cell r="F34" t="str">
            <v xml:space="preserve">KARLA ALEXANDRA CLARAMUNT DÍAZ </v>
          </cell>
          <cell r="G34" t="str">
            <v>13.828.533-2</v>
          </cell>
          <cell r="H34" t="str">
            <v>ANDREA SANTANDER DÍAZ</v>
          </cell>
        </row>
        <row r="35">
          <cell r="C35" t="str">
            <v>65.043.794-2</v>
          </cell>
          <cell r="D35" t="str">
            <v>CENTRO DE ESTUDIOS CULTURALES Y SOCIALES ALTURAS</v>
          </cell>
          <cell r="E35" t="str">
            <v>15.003.893-6</v>
          </cell>
          <cell r="F35" t="str">
            <v>MERXES SAN MARTÍN GÓMEZ</v>
          </cell>
          <cell r="G35" t="str">
            <v>15.003.893-6</v>
          </cell>
          <cell r="H35" t="str">
            <v>MERXES SAN MARTÍN GÓMEZ</v>
          </cell>
        </row>
        <row r="36">
          <cell r="C36" t="str">
            <v>65.043.231-2</v>
          </cell>
          <cell r="D36" t="str">
            <v>AGRUPACION FOLCLÓRICA YOCALLA INTI</v>
          </cell>
          <cell r="E36" t="str">
            <v>9.890.871-4</v>
          </cell>
          <cell r="F36" t="str">
            <v>DANIZA ASTUDILLO NÚÑEZ</v>
          </cell>
          <cell r="G36" t="str">
            <v>9.890.871-4</v>
          </cell>
          <cell r="H36" t="str">
            <v>DANIZA ASTUDILLO NÚÑEZ</v>
          </cell>
        </row>
        <row r="37">
          <cell r="C37" t="str">
            <v>65.042.853-6</v>
          </cell>
          <cell r="D37" t="str">
            <v>CENTRO CULTURAL, SOCIAL, JUVENIL: ALEJANDRO CAÑAS</v>
          </cell>
          <cell r="E37" t="str">
            <v>9.697.529-5</v>
          </cell>
          <cell r="F37" t="str">
            <v>ALEJANDRO CAÑAS ESPINOZA</v>
          </cell>
          <cell r="G37" t="str">
            <v>9.697.529-5</v>
          </cell>
          <cell r="H37" t="str">
            <v>ALEJANDRO CAÑAS ESPINOZA</v>
          </cell>
        </row>
        <row r="38">
          <cell r="C38" t="str">
            <v>56.078.190-3</v>
          </cell>
          <cell r="D38" t="str">
            <v>ONG CREDOS</v>
          </cell>
          <cell r="E38" t="str">
            <v>7760049-3</v>
          </cell>
          <cell r="F38" t="str">
            <v xml:space="preserve">CLAUDIO HUERTA TAPIA </v>
          </cell>
          <cell r="G38" t="str">
            <v>6094485-7</v>
          </cell>
          <cell r="H38" t="str">
            <v>HÉCTOR ROJAS CABRERA</v>
          </cell>
        </row>
        <row r="39">
          <cell r="C39" t="str">
            <v>65.009.244-9</v>
          </cell>
          <cell r="D39" t="str">
            <v>ASOCIACIÓN INDÍGENA HUANCA QUIÑUTA</v>
          </cell>
          <cell r="E39" t="str">
            <v>10.720.922-0</v>
          </cell>
          <cell r="F39" t="str">
            <v>RÚBEN MOSCOSO MAMANI</v>
          </cell>
          <cell r="G39" t="str">
            <v>10.720.922-0</v>
          </cell>
          <cell r="H39" t="str">
            <v>RUBÉN MOSCOSO MAMANI</v>
          </cell>
        </row>
        <row r="40">
          <cell r="C40" t="str">
            <v>65.036.686-7</v>
          </cell>
          <cell r="D40" t="str">
            <v>CENTRO CULTURAL Y SOCIAL COLECTIVO DE ARTE LOS PATA PELÁ</v>
          </cell>
          <cell r="E40" t="str">
            <v>13.219.373-8</v>
          </cell>
          <cell r="F40" t="str">
            <v>CLAUDIA CAMACHO VILLALOBOS</v>
          </cell>
          <cell r="G40" t="str">
            <v>9.101.931-0</v>
          </cell>
          <cell r="H40" t="str">
            <v>LISSETE GÓMEZ MERCADO</v>
          </cell>
        </row>
        <row r="41">
          <cell r="C41" t="str">
            <v>65.041.121-8</v>
          </cell>
          <cell r="D41" t="str">
            <v>JUNTA DE VECINOS HABITACIONAL ARTURO PRAT CHACÓN</v>
          </cell>
          <cell r="E41" t="str">
            <v>6.853.740-1</v>
          </cell>
          <cell r="F41" t="str">
            <v>IVÁN SCHILLER CASAGNA</v>
          </cell>
          <cell r="G41" t="str">
            <v>17.097.291-0</v>
          </cell>
          <cell r="H41" t="str">
            <v>CRISTIAN AYALA GONZÁLEZ</v>
          </cell>
        </row>
        <row r="42">
          <cell r="C42" t="str">
            <v>75.506.700-8</v>
          </cell>
          <cell r="D42" t="str">
            <v>COMUNIDAD INDÍGENA AYMARA  CASA BLANCA</v>
          </cell>
          <cell r="E42" t="str">
            <v>11.815.998-5</v>
          </cell>
          <cell r="F42" t="str">
            <v>NATALIO PAPIC TIAINA</v>
          </cell>
          <cell r="G42" t="str">
            <v>14.106.422-3</v>
          </cell>
          <cell r="H42" t="str">
            <v>PEDRO PIZARRO ROJAS</v>
          </cell>
        </row>
        <row r="43">
          <cell r="C43" t="str">
            <v>74.189.300-2</v>
          </cell>
          <cell r="D43" t="str">
            <v>JUNTA DE VECINOS VILLA SANTA MARÍA</v>
          </cell>
          <cell r="E43" t="str">
            <v>6.233.025-2</v>
          </cell>
          <cell r="F43" t="str">
            <v>ELBA VALENZUELA GARCÍA</v>
          </cell>
          <cell r="G43" t="str">
            <v>6.233.025-2</v>
          </cell>
          <cell r="H43" t="str">
            <v>ELBA VALENZUELA GARCÍA</v>
          </cell>
        </row>
        <row r="44">
          <cell r="C44" t="str">
            <v>65.030.857-3</v>
          </cell>
          <cell r="D44" t="str">
            <v>CENTRO SOCIAL CULTURAL ARTESANAL GASTRONÓMICO DE PICA</v>
          </cell>
          <cell r="E44" t="str">
            <v>6.621.935-6</v>
          </cell>
          <cell r="F44" t="str">
            <v>GRACIELA PALAPE ROBLES</v>
          </cell>
          <cell r="G44" t="str">
            <v>9.947.052-6</v>
          </cell>
          <cell r="H44" t="str">
            <v>VERONICA SAN MARTÍN VALENCIA</v>
          </cell>
        </row>
        <row r="45">
          <cell r="C45" t="str">
            <v>65.039.651-0</v>
          </cell>
          <cell r="D45" t="str">
            <v>CENTRO CULTURAL Y SOCIAL EMILIO ZÁRATE MORENO</v>
          </cell>
          <cell r="E45" t="str">
            <v>12.612.254-3</v>
          </cell>
          <cell r="F45" t="str">
            <v>ANA ZÁRATE RAMOS</v>
          </cell>
          <cell r="G45" t="str">
            <v>12.612.254-3</v>
          </cell>
          <cell r="H45" t="str">
            <v>ANA ZÁRATE RAMOS</v>
          </cell>
        </row>
        <row r="46">
          <cell r="C46" t="str">
            <v>65.000.461-2</v>
          </cell>
          <cell r="D46" t="str">
            <v>CENTRO GENERAL DE PADRES Y APODERADOS ACADEMIA POZO ALMONTE</v>
          </cell>
          <cell r="E46" t="str">
            <v>9.871.261-5</v>
          </cell>
          <cell r="F46" t="str">
            <v>JOHN ESTAY CORTÉS</v>
          </cell>
          <cell r="G46" t="str">
            <v>9.871.261-5</v>
          </cell>
          <cell r="H46" t="str">
            <v>JOHN ESTAY CORTÉS</v>
          </cell>
        </row>
        <row r="47">
          <cell r="C47" t="str">
            <v>75.744.300-7</v>
          </cell>
          <cell r="D47" t="str">
            <v>CORPORACIÓN AMBIENTAL FRATERNIDAD ECOLÓGICA UNIVERSITARIA</v>
          </cell>
          <cell r="E47" t="str">
            <v>9.861.884-8</v>
          </cell>
          <cell r="F47" t="str">
            <v>CLAUDIO VALDIVIA GUZMÁN</v>
          </cell>
          <cell r="G47" t="str">
            <v>9.861.884-8</v>
          </cell>
          <cell r="H47" t="str">
            <v>CLAUDIO VALDIVIA GUZMÁN</v>
          </cell>
        </row>
        <row r="48">
          <cell r="C48" t="str">
            <v>65.222.980-8</v>
          </cell>
          <cell r="D48" t="str">
            <v>CENTRO SOCIAL Y CULTURAL CAMINOS</v>
          </cell>
          <cell r="E48" t="str">
            <v>16.594.160-8</v>
          </cell>
          <cell r="F48" t="str">
            <v>FRANCISCO RIVERA VILCA</v>
          </cell>
          <cell r="G48" t="str">
            <v>16.594.160-8</v>
          </cell>
          <cell r="H48" t="str">
            <v>FRANCISO RIVERA VILCA</v>
          </cell>
        </row>
        <row r="49">
          <cell r="C49" t="str">
            <v>65.023.233-K</v>
          </cell>
          <cell r="D49" t="str">
            <v>JUNTA DE VECINOS DEL PUEBLO DE CUANALLA</v>
          </cell>
          <cell r="E49" t="str">
            <v>13.640.743-0</v>
          </cell>
          <cell r="F49" t="str">
            <v>JUAN PABLO FERNÁNDEZ VIZA</v>
          </cell>
          <cell r="G49" t="str">
            <v>15.010.301-0</v>
          </cell>
          <cell r="H49" t="str">
            <v>JOSE ZUÑIGA FERNANDEZ</v>
          </cell>
        </row>
        <row r="50">
          <cell r="C50" t="str">
            <v>65.032.068-9</v>
          </cell>
          <cell r="D50" t="str">
            <v>COMITÉ DE VIVIENDA VILLA PADRE JAVIER GARCÍA</v>
          </cell>
          <cell r="E50" t="str">
            <v>10958093-7</v>
          </cell>
          <cell r="F50" t="str">
            <v>TERESA DELMONT OSSANDON</v>
          </cell>
          <cell r="G50" t="str">
            <v>10.958.094-5</v>
          </cell>
          <cell r="H50" t="str">
            <v>Mauricio Delmont Ossandon</v>
          </cell>
        </row>
        <row r="51">
          <cell r="C51" t="str">
            <v>65.068.099-5</v>
          </cell>
          <cell r="D51" t="str">
            <v xml:space="preserve">ASOCIACIÓN INDÍGENA AYMARA HIJOS DE LA QUEBRADA DE AROMA </v>
          </cell>
          <cell r="E51" t="str">
            <v>5,531,865-4</v>
          </cell>
          <cell r="F51" t="str">
            <v xml:space="preserve">ESCOLÁSTICO SIVERIO BARTOLO CARLOS </v>
          </cell>
          <cell r="G51" t="str">
            <v>6,135,172-8</v>
          </cell>
          <cell r="H51" t="str">
            <v>Juanito Rene Bartolo Viza</v>
          </cell>
        </row>
        <row r="52">
          <cell r="C52" t="str">
            <v>65.031.875-7</v>
          </cell>
          <cell r="D52" t="str">
            <v>ASOCIACIÓN DE EDUCACIÓN SUPERIOR ARU WAYNA</v>
          </cell>
          <cell r="E52" t="str">
            <v>15.969.782-7</v>
          </cell>
          <cell r="F52" t="str">
            <v>JOCELIN COÑAJAGUA FLORES</v>
          </cell>
          <cell r="G52" t="str">
            <v>15.969.782-7</v>
          </cell>
          <cell r="H52" t="str">
            <v>JOCELIN COÑAJAGUA FLORES</v>
          </cell>
        </row>
        <row r="53">
          <cell r="C53" t="str">
            <v>65.049.683-3</v>
          </cell>
          <cell r="D53" t="str">
            <v>CENTRO DE MADRES "VICTORIA" UNIDAD VECINAL N° 01</v>
          </cell>
          <cell r="E53" t="str">
            <v>14.752.563-k</v>
          </cell>
          <cell r="F53" t="str">
            <v>MELANIA CRUZ FLORES</v>
          </cell>
          <cell r="G53" t="str">
            <v>15.012.517-0</v>
          </cell>
          <cell r="H53" t="str">
            <v>Celia Hoyos Hoyos</v>
          </cell>
        </row>
        <row r="54">
          <cell r="C54" t="str">
            <v>65.068.097-9</v>
          </cell>
          <cell r="D54" t="str">
            <v>CENTRO CULTURAL SOCIAL "LAKITAS DE JAIÑA LOS CHAQUETOS"</v>
          </cell>
          <cell r="E54" t="str">
            <v>7.670.118-0</v>
          </cell>
          <cell r="F54" t="str">
            <v>RAFAEL ARMANDO VILCA LUCAY</v>
          </cell>
          <cell r="G54" t="str">
            <v>15.925.401-1</v>
          </cell>
          <cell r="H54" t="str">
            <v>MILTON EDUARDO VILCA PÉREZ</v>
          </cell>
        </row>
        <row r="55">
          <cell r="C55" t="str">
            <v>65.059.945-4</v>
          </cell>
          <cell r="D55" t="str">
            <v>SOCIEDAD RELIGIOSA MORENADA DEVOTOS VIRGEN DE LA ASUNTA DEL PUEBLO DE SIBAYA</v>
          </cell>
          <cell r="E55" t="str">
            <v>7.166.876-2</v>
          </cell>
          <cell r="F55" t="str">
            <v>ALEJANDRO JAVIER CAPETILLO CAQUEO</v>
          </cell>
          <cell r="G55" t="str">
            <v>7.166.876-2</v>
          </cell>
          <cell r="H55" t="str">
            <v>ALEJANDRO JAVIER CAPETILLO CAQUEO</v>
          </cell>
        </row>
        <row r="56">
          <cell r="C56" t="str">
            <v>75.968.170-3</v>
          </cell>
          <cell r="D56" t="str">
            <v>ASOCIACIÓN INDÍGENA AYMARA AGRUPACIÓN DE MUJERES ARTESANAS DE LA COMUNA DE COLCHANE AYMAR WARMI</v>
          </cell>
          <cell r="E56" t="str">
            <v>10.202.552-0</v>
          </cell>
          <cell r="F56" t="str">
            <v>CELIA PETRONILA CHALLAPA CHALLAPA</v>
          </cell>
          <cell r="G56" t="str">
            <v>10.202.552-0</v>
          </cell>
          <cell r="H56" t="str">
            <v>CELIA PETRONILA CHALLAPA CHALLAPA</v>
          </cell>
        </row>
        <row r="57">
          <cell r="C57" t="str">
            <v>65.452.500-5</v>
          </cell>
          <cell r="D57" t="str">
            <v>UNIÓN COMUNAL DE JUNTAS DE VECINOS</v>
          </cell>
          <cell r="E57" t="str">
            <v>5.346.091-7</v>
          </cell>
          <cell r="F57" t="str">
            <v>MAXIMILIANO MARIO CHAMACA VILCHES</v>
          </cell>
          <cell r="G57" t="str">
            <v>13.171.062-3</v>
          </cell>
          <cell r="H57" t="str">
            <v>IVÁN ALÉXIS CHOQUE CAQUEO</v>
          </cell>
        </row>
        <row r="58">
          <cell r="C58" t="str">
            <v>56.083.190-0</v>
          </cell>
          <cell r="D58" t="str">
            <v>CENTRO CULTURAL ORQUESTA FILARMÓNICA INFANTIL-JUVENIL ALTO HOSPICIO</v>
          </cell>
          <cell r="E58" t="str">
            <v>9.318.330-4</v>
          </cell>
          <cell r="F58" t="str">
            <v>MIRNA DÍAZ BRAVO</v>
          </cell>
          <cell r="G58" t="str">
            <v>9.318.330-4</v>
          </cell>
          <cell r="H58" t="str">
            <v>MIRNA DÍAZ BRAVO</v>
          </cell>
        </row>
        <row r="59">
          <cell r="C59" t="str">
            <v>65.009.153-1</v>
          </cell>
          <cell r="D59" t="str">
            <v>CENTRO CULTURAL Y SOCIAL WAYNA WARA, COLEGIO HISPANO ITALIANO</v>
          </cell>
          <cell r="E59" t="str">
            <v>6.576.161-0</v>
          </cell>
          <cell r="F59" t="str">
            <v>ALIRO RUBÉN OSSIO LUZA</v>
          </cell>
          <cell r="G59" t="str">
            <v>6.385.150-7</v>
          </cell>
          <cell r="H59" t="str">
            <v>JUAN CARLOS FUENTES VISTOSO</v>
          </cell>
        </row>
        <row r="60">
          <cell r="C60" t="str">
            <v>65.030.101-3</v>
          </cell>
          <cell r="D60" t="str">
            <v>COMUNIDAD INDÍGENA QUECHUA DE QUIPISCA</v>
          </cell>
          <cell r="E60" t="str">
            <v>12.161.528-2</v>
          </cell>
          <cell r="F60" t="str">
            <v>WILFREDO MANUEL BACIAN DELGADO</v>
          </cell>
          <cell r="G60" t="str">
            <v>21.218.863-8</v>
          </cell>
          <cell r="H60" t="str">
            <v>CELENE MAGALI SÁNCHEZ BEERRA</v>
          </cell>
        </row>
        <row r="61">
          <cell r="C61" t="str">
            <v>50.775.070-2</v>
          </cell>
          <cell r="D61" t="str">
            <v>COMUNIDAD INDÍGENA AYMARA CHUSMIZA USMAGAMA</v>
          </cell>
          <cell r="E61" t="str">
            <v>4.510.448-6</v>
          </cell>
          <cell r="F61" t="str">
            <v>TEODORO ANTONIO PAPIC ILAJA</v>
          </cell>
          <cell r="G61" t="str">
            <v>14.106.422-3</v>
          </cell>
          <cell r="H61" t="str">
            <v>PEDRO SEBASTIÁN PIZARRO ROJAS</v>
          </cell>
        </row>
        <row r="62">
          <cell r="C62" t="str">
            <v>65.428.060-6</v>
          </cell>
          <cell r="D62" t="str">
            <v xml:space="preserve">CLUB DEPORTIVO ESCOLAR SAN PEDRO DE ALTO HOSPICIO </v>
          </cell>
          <cell r="E62" t="str">
            <v>16.359.495-1</v>
          </cell>
          <cell r="F62" t="str">
            <v xml:space="preserve">ALEX PATRICIO HERNÁNDEZ ARTEAGA </v>
          </cell>
          <cell r="G62" t="str">
            <v>7.847.022-4</v>
          </cell>
          <cell r="H62" t="str">
            <v>GUILLERMO ROLANDO ESPINOZA COTTA</v>
          </cell>
        </row>
        <row r="63">
          <cell r="C63" t="str">
            <v>65.569.880-9</v>
          </cell>
          <cell r="D63" t="str">
            <v>CENTRO DE DESARROLLO SOCIAL Y LABORAL ESTRELLA NEGRA.</v>
          </cell>
          <cell r="E63" t="str">
            <v>12.611.379-K</v>
          </cell>
          <cell r="F63" t="str">
            <v>EFRAIN RODRIGUEZ VERA</v>
          </cell>
          <cell r="G63" t="str">
            <v>12.611.379-K</v>
          </cell>
          <cell r="H63" t="str">
            <v>EFRAIN RODRÍGUEZ VERA</v>
          </cell>
        </row>
        <row r="64">
          <cell r="C64" t="str">
            <v>72.813.200-5</v>
          </cell>
          <cell r="D64" t="str">
            <v>COMUNIDAD INDÍGENA AYMARA DE CANCOSA</v>
          </cell>
          <cell r="E64" t="str">
            <v>5.701.834-8</v>
          </cell>
          <cell r="F64" t="str">
            <v>NESTOR PATRICIO TICUNA GÓMEZ</v>
          </cell>
          <cell r="G64" t="str">
            <v>7.827.084-5</v>
          </cell>
          <cell r="H64" t="str">
            <v>ANTONIO HERNÁN MAMANI MAMANI</v>
          </cell>
        </row>
        <row r="65">
          <cell r="C65" t="str">
            <v>65.022.628-3</v>
          </cell>
          <cell r="D65" t="str">
            <v>ASOCIACIÓN INDÍGENA CENTRO CULTURAL COMUNIDAD TAQPACAHANI "ENTRE TODOS"</v>
          </cell>
          <cell r="E65" t="str">
            <v>10.129.537-0</v>
          </cell>
          <cell r="F65" t="str">
            <v>CARLOS BENEDICTO MOLLO CHUQUITIGLLA</v>
          </cell>
          <cell r="G65" t="str">
            <v>15.018.763-K</v>
          </cell>
          <cell r="H65" t="str">
            <v>TAMARA SÁNCHEZ ÁLVAREZ</v>
          </cell>
        </row>
        <row r="66">
          <cell r="C66" t="str">
            <v>73.889.400-6</v>
          </cell>
          <cell r="D66" t="str">
            <v>CLUB DE DEPORTES NORTEAMÉRICA</v>
          </cell>
          <cell r="E66" t="str">
            <v>7.127.384-9</v>
          </cell>
          <cell r="F66" t="str">
            <v>JULIO SEGUNDO CORVALÁN VARGAS</v>
          </cell>
          <cell r="G66" t="str">
            <v>7.988.476-6</v>
          </cell>
          <cell r="H66" t="str">
            <v>ARTURO LAUTARO ALVAREZ ROA</v>
          </cell>
        </row>
        <row r="67">
          <cell r="C67" t="str">
            <v>65.067.181-3</v>
          </cell>
          <cell r="D67" t="str">
            <v>CENTRO CULTURAL Y SOCIAL INTI WILLKA</v>
          </cell>
          <cell r="E67" t="str">
            <v>11.814.656-5</v>
          </cell>
          <cell r="F67" t="str">
            <v>DAVID ELIAS MENDOZA PEÑA</v>
          </cell>
          <cell r="G67" t="str">
            <v>16.864.948-7</v>
          </cell>
          <cell r="H67" t="str">
            <v>SUSAN SOLEDAD SALAZAR CAYO</v>
          </cell>
        </row>
        <row r="68">
          <cell r="C68" t="str">
            <v>53.304.130-2</v>
          </cell>
          <cell r="D68" t="str">
            <v>CLUB DE CUECA Y FOLKLORE PRIMER AMANECER</v>
          </cell>
          <cell r="E68" t="str">
            <v>7.680.070-7</v>
          </cell>
          <cell r="F68" t="str">
            <v>MANUEL GONZÁLEZ MORENO</v>
          </cell>
          <cell r="G68" t="str">
            <v>7.680.070-7</v>
          </cell>
          <cell r="H68" t="str">
            <v>MANUEL GONZÁLEZ MORENO</v>
          </cell>
        </row>
        <row r="69">
          <cell r="C69" t="str">
            <v>65.084.569-2</v>
          </cell>
          <cell r="D69" t="str">
            <v>COMITÉ DE EMERGENCIA POBLADORES DE HUARA</v>
          </cell>
          <cell r="E69" t="str">
            <v>9.267.341-3</v>
          </cell>
          <cell r="F69" t="str">
            <v>ANGÉLICA DEL CARMEN TITO CORTÉS</v>
          </cell>
          <cell r="G69" t="str">
            <v>6.900.385-0</v>
          </cell>
          <cell r="H69" t="str">
            <v>SERGIO RENE PLATERO CHAMBE</v>
          </cell>
        </row>
        <row r="70">
          <cell r="C70" t="str">
            <v>65.285.870-8</v>
          </cell>
          <cell r="D70" t="str">
            <v>CLUB ADULTO MAYOR ÁGUILAS BLANCAS</v>
          </cell>
          <cell r="E70" t="str">
            <v>6.853.964-1</v>
          </cell>
          <cell r="F70" t="str">
            <v>SANDRA MARÍA ARROYO ESTAÑARO</v>
          </cell>
          <cell r="G70" t="str">
            <v>6.853.964-1</v>
          </cell>
          <cell r="H70" t="str">
            <v>SANDRA MARÍA ARROYO ESTAÑARO</v>
          </cell>
        </row>
        <row r="71">
          <cell r="C71" t="str">
            <v>65.081.029-5</v>
          </cell>
          <cell r="D71" t="str">
            <v xml:space="preserve">CENTRO SOCIAL Y CULTURAL COMUNIDAD SORDA EL SONIDO DEL SILENCIO </v>
          </cell>
          <cell r="E71" t="str">
            <v>15.217.301-6</v>
          </cell>
          <cell r="F71" t="str">
            <v xml:space="preserve">CAROLINA DE LAS MERCEDES ÁVILA ARAYA </v>
          </cell>
          <cell r="G71" t="str">
            <v>17.791.826-1</v>
          </cell>
          <cell r="H71" t="str">
            <v>FELIPE ANDRÉS PARRA ÁLVAREZ</v>
          </cell>
        </row>
        <row r="72">
          <cell r="C72" t="str">
            <v>65.006.115-2</v>
          </cell>
          <cell r="D72" t="str">
            <v>CLUB DEPORTIVO NIÑO Y PATRIA</v>
          </cell>
          <cell r="E72" t="str">
            <v>11.506.781-8</v>
          </cell>
          <cell r="F72" t="str">
            <v>SANDRA ELIZABETH PIZARRO ROJAS</v>
          </cell>
          <cell r="G72" t="str">
            <v>16.591.641-7</v>
          </cell>
          <cell r="H72" t="str">
            <v>VICTORIA DE LOURDES DÍAZ SANTANDER</v>
          </cell>
        </row>
        <row r="73">
          <cell r="C73" t="str">
            <v>65.000.524-4</v>
          </cell>
          <cell r="D73" t="str">
            <v>CLUB DEPORTIVO LA ARAUCANA IQUIQUE</v>
          </cell>
          <cell r="E73" t="str">
            <v>11.333.539-4</v>
          </cell>
          <cell r="F73" t="str">
            <v xml:space="preserve">HILDA ORELLANA TELLO </v>
          </cell>
          <cell r="G73" t="str">
            <v>10.979.519-4</v>
          </cell>
          <cell r="H73" t="str">
            <v>GONZALO ARAYA BARREDA</v>
          </cell>
        </row>
        <row r="74">
          <cell r="C74" t="str">
            <v>65.900.330-9</v>
          </cell>
          <cell r="D74" t="str">
            <v xml:space="preserve">JUNTA DE VECINOS VILLA DON ARTURO </v>
          </cell>
          <cell r="E74" t="str">
            <v>15.002.379-3</v>
          </cell>
          <cell r="F74" t="str">
            <v>JEAN CARLOS HOWARD CRISOSTO</v>
          </cell>
          <cell r="G74" t="str">
            <v>15.002.379-3</v>
          </cell>
          <cell r="H74" t="str">
            <v>JEAN CARLOS HOWARD CRISOSTO</v>
          </cell>
        </row>
        <row r="75">
          <cell r="C75" t="str">
            <v>65.025.379-5</v>
          </cell>
          <cell r="D75" t="str">
            <v xml:space="preserve">CLUB DEPORTIVO DE NATACIÓN MASTER AMANCIO MONARDES </v>
          </cell>
          <cell r="E75" t="str">
            <v>7.962.950-2</v>
          </cell>
          <cell r="F75" t="str">
            <v xml:space="preserve">LUZ RODRÍGUEZ LARA </v>
          </cell>
          <cell r="G75" t="str">
            <v>N/A</v>
          </cell>
          <cell r="H75">
            <v>0</v>
          </cell>
        </row>
        <row r="76">
          <cell r="C76" t="str">
            <v>65.040.155-7</v>
          </cell>
          <cell r="D76" t="str">
            <v>CLUB DEPORTIVO PAIDOTRIBO</v>
          </cell>
          <cell r="E76" t="str">
            <v>3.291.033-5</v>
          </cell>
          <cell r="F76" t="str">
            <v>DIANA VEGA MÉNDEZ</v>
          </cell>
          <cell r="G76" t="str">
            <v>3.291.033-5</v>
          </cell>
          <cell r="H76" t="str">
            <v>DIANA VEGA MÉNDEZ</v>
          </cell>
        </row>
        <row r="77">
          <cell r="C77" t="str">
            <v>65.067.743-3</v>
          </cell>
          <cell r="D77" t="str">
            <v>CLUB DEPORTIVO Y SOCIAL SACCO</v>
          </cell>
          <cell r="E77" t="str">
            <v>13.907.950-7</v>
          </cell>
          <cell r="F77" t="str">
            <v>ALEJANDRA SALGADO VALENZUELA</v>
          </cell>
          <cell r="G77" t="str">
            <v>13.642.171-9</v>
          </cell>
          <cell r="H77" t="str">
            <v>MEILYN LAGUNAS VALLEJOS</v>
          </cell>
        </row>
        <row r="78">
          <cell r="C78" t="str">
            <v>65.028.246-9</v>
          </cell>
          <cell r="D78" t="str">
            <v>CLUB DE PATINAJE ARTISTICO EVOLUTION MAI PASS</v>
          </cell>
          <cell r="E78" t="str">
            <v>13.637.250-5</v>
          </cell>
          <cell r="F78" t="str">
            <v xml:space="preserve">JORGE ALBERTO GONZÁLEZ GALLARDO </v>
          </cell>
          <cell r="G78" t="str">
            <v>13.637.250-5</v>
          </cell>
          <cell r="H78" t="str">
            <v>JORGE ALBERTO GONZÁLEZ GALLARDO</v>
          </cell>
        </row>
        <row r="79">
          <cell r="C79" t="str">
            <v>65.060.051-7</v>
          </cell>
          <cell r="D79" t="str">
            <v>CLUB DEPORTIVO ANTARES</v>
          </cell>
          <cell r="E79" t="str">
            <v>14.271.592-9</v>
          </cell>
          <cell r="F79" t="str">
            <v xml:space="preserve">CAROL BODEVIN BUSTOS </v>
          </cell>
          <cell r="G79" t="str">
            <v>15.924.911-5</v>
          </cell>
          <cell r="H79" t="str">
            <v>JURGEN MURIEL CONCHA</v>
          </cell>
        </row>
        <row r="80">
          <cell r="C80" t="str">
            <v>65.059.575-0</v>
          </cell>
          <cell r="D80" t="str">
            <v>CLUB DEPORTIVO SOCIAL Y CULTURAL CAVASPORTS</v>
          </cell>
          <cell r="E80" t="str">
            <v>13.333.270-7</v>
          </cell>
          <cell r="F80" t="str">
            <v>LUIS GAMBOA MAGGI</v>
          </cell>
          <cell r="G80" t="str">
            <v>13.333.270-7</v>
          </cell>
          <cell r="H80" t="str">
            <v>LUIS GAMBOA MAGGI</v>
          </cell>
        </row>
        <row r="81">
          <cell r="C81" t="str">
            <v>65.760.400-3</v>
          </cell>
          <cell r="D81" t="str">
            <v>CLUB ATLETICO RODRIGO IRRIBARREN</v>
          </cell>
          <cell r="E81" t="str">
            <v>6.230.205-4</v>
          </cell>
          <cell r="F81" t="str">
            <v>HUGO BOBADILLA REYES</v>
          </cell>
          <cell r="G81" t="str">
            <v>6.230.205-4</v>
          </cell>
          <cell r="H81" t="str">
            <v>HUGO BOBADILLA REYES</v>
          </cell>
        </row>
        <row r="82">
          <cell r="C82" t="str">
            <v>75.894.900-1</v>
          </cell>
          <cell r="D82" t="str">
            <v>JUNTA DE VECINOS Nº 8 APAMILCA</v>
          </cell>
          <cell r="E82" t="str">
            <v>9.844.753-9</v>
          </cell>
          <cell r="F82" t="str">
            <v>TORIBIO MAMANI CASTRO</v>
          </cell>
          <cell r="G82" t="str">
            <v>9.844.753-9</v>
          </cell>
          <cell r="H82" t="str">
            <v>TORIBIO MAMANI CASTRO</v>
          </cell>
        </row>
        <row r="83">
          <cell r="C83" t="str">
            <v>65.033.297-0</v>
          </cell>
          <cell r="D83" t="str">
            <v>CLUB DEPORTIVO ALGARROBO POZO ALMONTE</v>
          </cell>
          <cell r="E83" t="str">
            <v>16.684.488-4</v>
          </cell>
          <cell r="F83" t="str">
            <v>JULIO ENCINA SOTO</v>
          </cell>
          <cell r="G83" t="str">
            <v>16.056.381-8</v>
          </cell>
          <cell r="H83" t="str">
            <v>ERIC EGAÑA CONTRERAS</v>
          </cell>
        </row>
        <row r="84">
          <cell r="C84" t="str">
            <v>65.062.171-9</v>
          </cell>
          <cell r="D84" t="str">
            <v>CLUB ADULTO MAYOR CERRO DRAGÓN</v>
          </cell>
          <cell r="E84" t="str">
            <v>7.885.072-8</v>
          </cell>
          <cell r="F84" t="str">
            <v>MIRTA TERRAZAS NÚÑEZ</v>
          </cell>
          <cell r="G84" t="str">
            <v>7.885.072-8</v>
          </cell>
          <cell r="H84" t="str">
            <v>MIRTA TERRAZAS NÚÑEZ</v>
          </cell>
        </row>
        <row r="85">
          <cell r="C85" t="str">
            <v>65.016.823-2</v>
          </cell>
          <cell r="D85" t="str">
            <v>CLUB ESCUELA DEPORTIVA COLO COLO</v>
          </cell>
          <cell r="E85" t="str">
            <v>10.336.017-k</v>
          </cell>
          <cell r="F85" t="str">
            <v>MARÍA MORA MEYER</v>
          </cell>
          <cell r="G85" t="str">
            <v>11.484.218-4</v>
          </cell>
          <cell r="H85" t="str">
            <v>CARMEN LOPEZ DIAZ</v>
          </cell>
        </row>
        <row r="86">
          <cell r="C86" t="str">
            <v>75.992.220-4</v>
          </cell>
          <cell r="D86" t="str">
            <v>CLUB SOCIAL Y DEPORTIVO NORTE ANDINO</v>
          </cell>
          <cell r="E86" t="str">
            <v>8.998.873-k</v>
          </cell>
          <cell r="F86" t="str">
            <v>JUAN GUEVARA ACEVEDO</v>
          </cell>
          <cell r="G86" t="str">
            <v>8.998.873-k</v>
          </cell>
          <cell r="H86" t="str">
            <v>JUAN GUEVARA ACEVEDO</v>
          </cell>
        </row>
        <row r="87">
          <cell r="C87" t="str">
            <v>75.992.220-4</v>
          </cell>
          <cell r="D87" t="str">
            <v>CLUB SOCIAL Y DEPORTIVO NORTE ANDINO</v>
          </cell>
          <cell r="E87" t="str">
            <v>8.998.873-k</v>
          </cell>
          <cell r="F87" t="str">
            <v>JUAN GUEVARA ACEVEDO</v>
          </cell>
          <cell r="G87" t="str">
            <v>8.998.873-k</v>
          </cell>
          <cell r="H87" t="str">
            <v>NANCY CASTILLO ARANCIBIA</v>
          </cell>
        </row>
        <row r="88">
          <cell r="C88" t="str">
            <v>74.664.500-7</v>
          </cell>
          <cell r="D88" t="str">
            <v>ASOCIACIÓN ADULTA DE FÚTBOL ALTO HOSPICIO</v>
          </cell>
          <cell r="E88" t="str">
            <v>8.746.152-1</v>
          </cell>
          <cell r="F88" t="str">
            <v>ENRIQUE GONZÁLEZ SEPÚLVEDA</v>
          </cell>
          <cell r="G88" t="str">
            <v>8.746.152-1</v>
          </cell>
          <cell r="H88" t="str">
            <v>ENRIQUE GONZÁLEZ  SEPÚLVEDA</v>
          </cell>
        </row>
        <row r="89">
          <cell r="C89" t="str">
            <v>65.059.629-3</v>
          </cell>
          <cell r="D89" t="str">
            <v>CENTRO SOCIAL CULTURAL Y DEPORTIVO FLECHA ROJA</v>
          </cell>
          <cell r="E89" t="str">
            <v>15.924.218-8</v>
          </cell>
          <cell r="F89" t="str">
            <v>JULIA CONTRERAS TOLEDO</v>
          </cell>
          <cell r="G89" t="str">
            <v>14.106.536-k</v>
          </cell>
          <cell r="H89" t="str">
            <v>OSCAR ARAYA FUENTES</v>
          </cell>
        </row>
        <row r="90">
          <cell r="C90" t="str">
            <v>65.044.975-4</v>
          </cell>
          <cell r="D90" t="str">
            <v>CLUB DEPORTIVO DE PATINAJE ARTÍSTICO CAVANCHA IQUIQUE</v>
          </cell>
          <cell r="E90" t="str">
            <v>10.380.569-4</v>
          </cell>
          <cell r="F90" t="str">
            <v>JORGE DAZA GÓMEZ</v>
          </cell>
          <cell r="G90" t="str">
            <v>10.380.569-4</v>
          </cell>
          <cell r="H90" t="str">
            <v>JORGE DAZA GÓMEZ</v>
          </cell>
        </row>
        <row r="91">
          <cell r="C91" t="str">
            <v>65.068.607-1</v>
          </cell>
          <cell r="D91" t="str">
            <v>CLUB DEPORTIVO SAGITARIO</v>
          </cell>
          <cell r="E91" t="str">
            <v>13.215.085-0</v>
          </cell>
          <cell r="F91" t="str">
            <v>GAMAQDIEL CHANDIA ARAYA</v>
          </cell>
          <cell r="G91" t="str">
            <v>13.215.085-0</v>
          </cell>
          <cell r="H91" t="str">
            <v>GAMADIEL CHANDIA ARAYA</v>
          </cell>
        </row>
        <row r="92">
          <cell r="C92" t="str">
            <v>65.829.350-8</v>
          </cell>
          <cell r="D92" t="str">
            <v>JUNTA DE VECINOS CASAS DEL ALTO</v>
          </cell>
          <cell r="E92" t="str">
            <v>10.154.599-7</v>
          </cell>
          <cell r="F92" t="str">
            <v>YERKO MAURICIO BALBONTÍN BRAVO</v>
          </cell>
          <cell r="G92" t="str">
            <v>15.685.606-1</v>
          </cell>
          <cell r="H92" t="str">
            <v>GERSON EDUARDO ARREDONDO FLORES</v>
          </cell>
        </row>
        <row r="93">
          <cell r="C93" t="str">
            <v>65.080.259-4</v>
          </cell>
          <cell r="D93" t="str">
            <v>CENTRO SOCIAL CULTURAL LA MINGA</v>
          </cell>
          <cell r="E93" t="str">
            <v>6.436.936-9</v>
          </cell>
          <cell r="F93" t="str">
            <v>ELBA MESÍAS MORALES</v>
          </cell>
          <cell r="G93" t="str">
            <v>15.018.371-5</v>
          </cell>
          <cell r="H93" t="str">
            <v>PEDRO MEDALLA SALINAS</v>
          </cell>
        </row>
        <row r="94">
          <cell r="C94" t="str">
            <v>65.067.577-0</v>
          </cell>
          <cell r="D94" t="str">
            <v>ASOCIACIÓN DE ESCUELA DE FÚTBOL CONVENIO CULTURAL, DEPORTIVO E INTERNACIONAL CCDENI</v>
          </cell>
          <cell r="E94" t="str">
            <v>7.267.735-8</v>
          </cell>
          <cell r="F94" t="str">
            <v>LUIS ROBERTO PLAZA RIQUELME</v>
          </cell>
          <cell r="G94" t="str">
            <v>7.267.735-8</v>
          </cell>
          <cell r="H94" t="str">
            <v>LUIS ROBERTO PLAZA RIQUELME</v>
          </cell>
        </row>
        <row r="95">
          <cell r="C95" t="str">
            <v>65.239.890-1</v>
          </cell>
          <cell r="D95" t="str">
            <v>ASOCIACIÓN ATLÉTICA REGIONAL DE TARAPACÁ</v>
          </cell>
          <cell r="E95" t="str">
            <v>8.626.773-k</v>
          </cell>
          <cell r="F95" t="str">
            <v>OSCAR ALFARO MORAGA</v>
          </cell>
          <cell r="G95" t="str">
            <v>17.705.776-2</v>
          </cell>
          <cell r="H95" t="str">
            <v>FELIPE PARDO CABRERA</v>
          </cell>
        </row>
        <row r="96">
          <cell r="C96" t="str">
            <v>65.030.212-5</v>
          </cell>
          <cell r="D96" t="str">
            <v>CLUB DEPORTIVO CHANGOS BODYBOARD</v>
          </cell>
          <cell r="E96" t="str">
            <v>13.214.936-4</v>
          </cell>
          <cell r="F96" t="str">
            <v>JORGE MIX SEPÚLVEDA</v>
          </cell>
          <cell r="G96" t="str">
            <v>13.214.936-4</v>
          </cell>
          <cell r="H96" t="str">
            <v>JORGE MIX SEPÚLVEDA</v>
          </cell>
        </row>
        <row r="97">
          <cell r="C97" t="str">
            <v>73.889.400-6</v>
          </cell>
          <cell r="D97" t="str">
            <v>CLUB DE DEPORTES NORTEAMÉRICA</v>
          </cell>
          <cell r="E97" t="str">
            <v>7.127.384-9</v>
          </cell>
          <cell r="F97" t="str">
            <v xml:space="preserve">JULIO CORVALAN VARGAS </v>
          </cell>
          <cell r="G97" t="str">
            <v>5.842.403-K</v>
          </cell>
          <cell r="H97" t="str">
            <v>SOFIA VALDIVIA RÍOS</v>
          </cell>
        </row>
        <row r="98">
          <cell r="C98" t="str">
            <v>65.085.400-4</v>
          </cell>
          <cell r="D98" t="str">
            <v>ASOCIACIÓN DE FÚTBOL CANADELA IQUIQUE</v>
          </cell>
          <cell r="E98" t="str">
            <v>13.703.125-6</v>
          </cell>
          <cell r="F98" t="str">
            <v>CÉSAR TAPIA SOTO</v>
          </cell>
          <cell r="G98" t="str">
            <v>13.215.599-2</v>
          </cell>
          <cell r="H98" t="str">
            <v>RICARDO LLANES VALENZUELA</v>
          </cell>
        </row>
        <row r="99">
          <cell r="C99" t="str">
            <v>65.006.753-3</v>
          </cell>
          <cell r="D99" t="str">
            <v>CLUB DEPORTIVO O´HIGGINS</v>
          </cell>
          <cell r="E99" t="str">
            <v>7.661.177-7</v>
          </cell>
          <cell r="F99" t="str">
            <v>JUAN MANUEL QUIROZ TABILO</v>
          </cell>
          <cell r="G99" t="str">
            <v>7.661.177-7</v>
          </cell>
          <cell r="H99" t="str">
            <v>JUAN MANUEL QUIROZ TABILO</v>
          </cell>
        </row>
        <row r="100">
          <cell r="C100" t="str">
            <v>65.006.753-3</v>
          </cell>
          <cell r="D100" t="str">
            <v>CLUB SOCIAL Y DEPORTIVO YUNGAY</v>
          </cell>
          <cell r="E100" t="str">
            <v>13.640.696-5</v>
          </cell>
          <cell r="F100" t="str">
            <v>ARSENIO ANTONIO LOZANO MOLINA</v>
          </cell>
          <cell r="G100" t="str">
            <v>13.213.952-0</v>
          </cell>
          <cell r="H100" t="str">
            <v>CLAUDIA HAYDE LÓPEZ CARMONA</v>
          </cell>
        </row>
        <row r="101">
          <cell r="C101" t="str">
            <v>65.870.080-4</v>
          </cell>
          <cell r="D101" t="str">
            <v>ASOCIACIÓN DEPORTIVA LOCAL DE AUTOMOVILÍSMO DE IQUIQUE</v>
          </cell>
          <cell r="E101" t="str">
            <v>7.860.466-2</v>
          </cell>
          <cell r="F101" t="str">
            <v>GIANCARLO GORRINI TESSER</v>
          </cell>
          <cell r="G101" t="str">
            <v>13.009.277-2</v>
          </cell>
          <cell r="H101" t="str">
            <v>ENZO LUIGGI CORDANO YUPANQUI</v>
          </cell>
        </row>
        <row r="102">
          <cell r="C102" t="str">
            <v>65.039.239-6</v>
          </cell>
          <cell r="D102" t="str">
            <v>CORPORACIÓN MUNICIPAL DE DEPORTES DE IQUIQUE</v>
          </cell>
          <cell r="E102" t="str">
            <v>10.115.241-3</v>
          </cell>
          <cell r="F102" t="str">
            <v>RICARDO VALLES CÓRDOVA</v>
          </cell>
          <cell r="G102" t="str">
            <v>16.351.931-3</v>
          </cell>
          <cell r="H102" t="str">
            <v>ELSIE VERÓNICA LUZA JORQUERA</v>
          </cell>
        </row>
        <row r="103">
          <cell r="C103" t="str">
            <v>65.072.218-3</v>
          </cell>
          <cell r="D103" t="str">
            <v>AGRUPACIÓN DE CENTROS DE PADRES Y APODERADOS JARDÍN INFANTÍL CARANGUITOS DE CAMIÑA E INGACOYO DE CHAPIQUILTA</v>
          </cell>
          <cell r="E103" t="str">
            <v>13.171.019-4</v>
          </cell>
          <cell r="F103" t="str">
            <v>KEVIN PEDRO MONTAÑO VIZA</v>
          </cell>
          <cell r="G103" t="str">
            <v>13.171.019-4</v>
          </cell>
          <cell r="H103" t="str">
            <v>KEVIN PEDRO MONTAÑO VIZA</v>
          </cell>
        </row>
        <row r="104">
          <cell r="C104" t="str">
            <v>65.012.609-2</v>
          </cell>
          <cell r="D104" t="str">
            <v>CLUB DEPORTIVO PEDRO PALLERES CABEZAS</v>
          </cell>
          <cell r="E104" t="str">
            <v>12.439.141-5</v>
          </cell>
          <cell r="F104" t="str">
            <v>ROBERTO ADOLFO MASOLIVER BECERRA</v>
          </cell>
          <cell r="G104" t="str">
            <v>12.439.141-5</v>
          </cell>
          <cell r="H104" t="str">
            <v>ROBERTO ADOLFO MASOLIVER BECERRA</v>
          </cell>
        </row>
        <row r="105">
          <cell r="C105" t="str">
            <v>65.063.724-0</v>
          </cell>
          <cell r="D105" t="str">
            <v>CLUB DEPORTIVO MILÁN LOS OLIVOS YALA YALA</v>
          </cell>
          <cell r="E105" t="str">
            <v>13.528.187-5</v>
          </cell>
          <cell r="F105" t="str">
            <v>SUSANA CHOQUE CHALLAPA</v>
          </cell>
          <cell r="G105" t="str">
            <v>13.528.187-5</v>
          </cell>
          <cell r="H105" t="str">
            <v>SUSANA CHOQUE CHALLAPA</v>
          </cell>
        </row>
        <row r="106">
          <cell r="C106" t="str">
            <v>65.018.691-5</v>
          </cell>
          <cell r="D106" t="str">
            <v>CLUB DEPORTIVO THUNUPA</v>
          </cell>
          <cell r="E106" t="str">
            <v>9.771.254.9</v>
          </cell>
          <cell r="F106" t="str">
            <v>JULIA FRESIA SOLIZ SOLIZ</v>
          </cell>
          <cell r="G106" t="str">
            <v>9.771.254.9</v>
          </cell>
          <cell r="H106" t="str">
            <v>JULIA FRESIA SOLIZ SOLIZ</v>
          </cell>
        </row>
        <row r="107">
          <cell r="C107" t="str">
            <v>65.085.514-0</v>
          </cell>
          <cell r="D107" t="str">
            <v>ASOCIACIÓN DE FÚTBOL SENIOR DE POZO ALMONTE</v>
          </cell>
          <cell r="E107" t="str">
            <v>11.858.297-7</v>
          </cell>
          <cell r="F107" t="str">
            <v>MANUEL ALEJANDRO SEPÚLVEDA TRUJILLO</v>
          </cell>
          <cell r="G107" t="str">
            <v>11.858.297-7</v>
          </cell>
          <cell r="H107" t="str">
            <v>MANUEL ALEJANDRO SEPÚLVEDA TRUJILLO</v>
          </cell>
        </row>
        <row r="108">
          <cell r="C108" t="str">
            <v>65.015.309-K</v>
          </cell>
          <cell r="D108" t="str">
            <v>AGRUPACIÓN CULTURAL VILLA NAVIDAD</v>
          </cell>
          <cell r="E108" t="str">
            <v>13.556.002-2</v>
          </cell>
          <cell r="F108" t="str">
            <v>JONATHAN UGARTE ESCOBEDO</v>
          </cell>
          <cell r="G108" t="str">
            <v>13.556.002-2</v>
          </cell>
          <cell r="H108" t="str">
            <v>JONATHAN UGARTE ESCOBEDO</v>
          </cell>
        </row>
        <row r="109">
          <cell r="C109" t="str">
            <v>65.036.925-4</v>
          </cell>
          <cell r="D109" t="str">
            <v>AGRUPACIÓN DE BAILE RELIGIOSOS DE SAN LORENZO DE IQUIQUE</v>
          </cell>
          <cell r="E109" t="str">
            <v>14.103.770-6</v>
          </cell>
          <cell r="F109" t="str">
            <v>RODRIGO HERRERA HERRERA</v>
          </cell>
          <cell r="G109" t="str">
            <v>14.103.770-6</v>
          </cell>
          <cell r="H109" t="str">
            <v>RODRIGO HERRERA HERRERA</v>
          </cell>
        </row>
        <row r="110">
          <cell r="C110" t="str">
            <v>65.035.187-5</v>
          </cell>
          <cell r="D110" t="str">
            <v>AGRUPACION SOCIAL Y CULTURAL MI BARRIO EN EL OASIS</v>
          </cell>
          <cell r="E110" t="str">
            <v>6.822.805-0</v>
          </cell>
          <cell r="F110" t="str">
            <v>ANA JOOB BARREDA</v>
          </cell>
          <cell r="G110" t="str">
            <v>5.829.519-1</v>
          </cell>
          <cell r="H110" t="str">
            <v>JUAN PONCE CONLEY</v>
          </cell>
        </row>
        <row r="111">
          <cell r="C111" t="str">
            <v>65.112.090-K</v>
          </cell>
          <cell r="D111" t="str">
            <v>ASOCIACIÓN DE FÚTBOL INTEREMPRESAS Y SERVICIOS AFIS</v>
          </cell>
          <cell r="E111" t="str">
            <v>7.957.971-8</v>
          </cell>
          <cell r="F111" t="str">
            <v>ANTONIO ANGEL ARAYA</v>
          </cell>
          <cell r="G111" t="str">
            <v>7.957.971-8</v>
          </cell>
          <cell r="H111" t="str">
            <v>ANTONIO ANGEL ARAYA</v>
          </cell>
        </row>
        <row r="112">
          <cell r="C112" t="str">
            <v>65.047.896-7</v>
          </cell>
          <cell r="D112" t="str">
            <v>ASOCIACIÓN INDIGENA QUECHUA CENTRO CULURAL NIÑA DE MIS OJOS</v>
          </cell>
          <cell r="E112" t="str">
            <v>10.406.080-3</v>
          </cell>
          <cell r="F112" t="str">
            <v>RONALD ESTICA ZUÑIGA</v>
          </cell>
          <cell r="G112" t="str">
            <v>10.406.080-3</v>
          </cell>
          <cell r="H112" t="str">
            <v>RONALD ESTICA ZUÑIGA</v>
          </cell>
        </row>
        <row r="113">
          <cell r="C113" t="str">
            <v>65.012.158-9</v>
          </cell>
          <cell r="D113" t="str">
            <v xml:space="preserve">CENTRO SOCIAL Y CULTURAL EMPODERADAS CEM  </v>
          </cell>
          <cell r="E113" t="str">
            <v>13.415.035-1</v>
          </cell>
          <cell r="F113" t="str">
            <v>JOSELING BARRAZA</v>
          </cell>
          <cell r="G113" t="str">
            <v>13.415.035-1</v>
          </cell>
          <cell r="H113" t="str">
            <v>JOSELING BARRAZA</v>
          </cell>
        </row>
        <row r="114">
          <cell r="C114" t="str">
            <v>65.034.507-K</v>
          </cell>
          <cell r="D114" t="str">
            <v xml:space="preserve">Centro Cultural y Social Banda de Ex Alumnos Liceo de Hombres </v>
          </cell>
          <cell r="E114" t="str">
            <v>12.419.254-4</v>
          </cell>
          <cell r="F114" t="str">
            <v>HERIBERTO RUBIO ROJAS</v>
          </cell>
          <cell r="G114" t="str">
            <v>12.419.254-4</v>
          </cell>
          <cell r="H114" t="str">
            <v>HERIBERTO RUBIO ROJAS</v>
          </cell>
        </row>
        <row r="115">
          <cell r="C115" t="str">
            <v>65.021.838-8</v>
          </cell>
          <cell r="D115" t="str">
            <v>CENTRO CULTURAL Y SOCIAL COOLTURA</v>
          </cell>
          <cell r="E115" t="str">
            <v>13.502.338-8</v>
          </cell>
          <cell r="F115" t="str">
            <v>CLAUDIA SÁNCHEZ AROS</v>
          </cell>
          <cell r="G115" t="str">
            <v>13.213.780-3</v>
          </cell>
          <cell r="H115" t="str">
            <v>DANITZA FUENTELZAR PIZARRO</v>
          </cell>
        </row>
        <row r="116">
          <cell r="C116" t="str">
            <v>65.021.838-8</v>
          </cell>
          <cell r="D116" t="str">
            <v>CENTRO CULTURAL Y SOCIAL COOLTURA</v>
          </cell>
          <cell r="E116" t="str">
            <v>13.415.928-6</v>
          </cell>
          <cell r="F116" t="str">
            <v>MAURO LAGOS ALBORNOZ</v>
          </cell>
          <cell r="G116" t="str">
            <v>13.866.723-5</v>
          </cell>
          <cell r="H116" t="str">
            <v>RODOLFO MIRANDA MESIAS</v>
          </cell>
        </row>
        <row r="117">
          <cell r="C117" t="str">
            <v>65.037.403-7</v>
          </cell>
          <cell r="D117" t="str">
            <v>CENTRO CULTURAL Y SOCIAL CUCHUFLÍ BARQUILLO SABOR GRAFFITI</v>
          </cell>
          <cell r="E117" t="str">
            <v>6.588.236-1</v>
          </cell>
          <cell r="F117" t="str">
            <v>DANITZA QUINTEROS CORTEZ</v>
          </cell>
          <cell r="G117" t="str">
            <v>16.865.582-7</v>
          </cell>
          <cell r="H117" t="str">
            <v>CAMILO JORQUERA OPAZO</v>
          </cell>
        </row>
        <row r="118">
          <cell r="C118" t="str">
            <v>65.957.070-K</v>
          </cell>
          <cell r="D118" t="str">
            <v>CENTRO CULTURAL Y SOCIAL DIABLADA MORENADA SAN LORENZO</v>
          </cell>
          <cell r="E118" t="str">
            <v>11.816.479-2</v>
          </cell>
          <cell r="F118" t="str">
            <v>PAMELA BARRAZA VILLALOBOS</v>
          </cell>
          <cell r="G118" t="str">
            <v>11.816.479-2</v>
          </cell>
          <cell r="H118" t="str">
            <v>PAMELA BARRAZA VILLALOBOS</v>
          </cell>
        </row>
        <row r="119">
          <cell r="C119" t="str">
            <v>65.037.207-7</v>
          </cell>
          <cell r="D119" t="str">
            <v>CENTRO CULTURAL Y SOCIAL EL TREN DE LA CULTURA, LA SALUD Y LA RECREACIÓN</v>
          </cell>
          <cell r="E119">
            <v>0</v>
          </cell>
          <cell r="F119" t="str">
            <v>MARÍA PINTO MORENO</v>
          </cell>
          <cell r="G119">
            <v>0</v>
          </cell>
          <cell r="H119" t="str">
            <v>MARÍA PINTO MORENO</v>
          </cell>
        </row>
        <row r="120">
          <cell r="C120" t="str">
            <v>72.324.200-2</v>
          </cell>
          <cell r="D120" t="str">
            <v>JUNTA DE VECINOS CAROL URZÚA N° 50</v>
          </cell>
          <cell r="E120" t="str">
            <v>8.593.745-6</v>
          </cell>
          <cell r="F120" t="str">
            <v>LINA FLORES GUERREROS</v>
          </cell>
          <cell r="G120" t="str">
            <v>15.002.948-1</v>
          </cell>
          <cell r="H120" t="str">
            <v>BOSCO GONZÁLEZ JIMÉNEZ</v>
          </cell>
        </row>
        <row r="121">
          <cell r="C121" t="str">
            <v>65.012.001-9</v>
          </cell>
          <cell r="D121" t="str">
            <v xml:space="preserve">Centro Cultural y Social Teatro la Mesa </v>
          </cell>
          <cell r="E121" t="str">
            <v>15.312.620-8</v>
          </cell>
          <cell r="F121" t="str">
            <v>MARIELA VIAL BURGOS</v>
          </cell>
          <cell r="G121" t="str">
            <v>15.312.620-8</v>
          </cell>
          <cell r="H121" t="str">
            <v>MARIELA VIAL BURGOS</v>
          </cell>
        </row>
        <row r="122">
          <cell r="C122" t="str">
            <v>65.012.001-9</v>
          </cell>
          <cell r="D122" t="str">
            <v xml:space="preserve">Centro Cultural y Social Teatro la Mesa </v>
          </cell>
          <cell r="E122" t="str">
            <v>15.312.620-8</v>
          </cell>
          <cell r="F122" t="str">
            <v>MARIELA VIAL BURGOS</v>
          </cell>
          <cell r="G122" t="str">
            <v>15.009.596-4</v>
          </cell>
          <cell r="H122" t="str">
            <v>PABLO TOLEDO ROZAS</v>
          </cell>
        </row>
        <row r="123">
          <cell r="C123" t="str">
            <v>65.480.490-7</v>
          </cell>
          <cell r="D123" t="str">
            <v>CENTRO DE MADRES SANTA TERESITA DE LOS ANDES DE LA TIRANA</v>
          </cell>
          <cell r="E123" t="str">
            <v>5.258.849-9</v>
          </cell>
          <cell r="F123" t="str">
            <v>IRMA VERA GUZMÁN</v>
          </cell>
          <cell r="G123" t="str">
            <v>5.258.849-9</v>
          </cell>
          <cell r="H123" t="str">
            <v>IRMA VERA GUZMÁN</v>
          </cell>
        </row>
        <row r="124">
          <cell r="C124" t="str">
            <v>65.047.870-3</v>
          </cell>
          <cell r="D124" t="str">
            <v>CENTRO DE PADRES Y APODERADOS JARDÍN INFANTIL LOS PATITOS</v>
          </cell>
          <cell r="E124" t="str">
            <v>11.815.992-6</v>
          </cell>
          <cell r="F124" t="str">
            <v>ROBERTO ESTAY SANCHEZ</v>
          </cell>
          <cell r="G124" t="str">
            <v>10.780.396-3</v>
          </cell>
          <cell r="H124" t="str">
            <v>MARIANELA CUYUL BARRIA</v>
          </cell>
        </row>
        <row r="125">
          <cell r="C125" t="str">
            <v>65.924.880-8</v>
          </cell>
          <cell r="D125" t="str">
            <v>CENTRO PARA EL PROGRESO DE HUARA CEPROH</v>
          </cell>
          <cell r="E125" t="str">
            <v>16.864.258-K</v>
          </cell>
          <cell r="F125" t="str">
            <v>MILKO MANZONI IBARRA</v>
          </cell>
          <cell r="G125" t="str">
            <v>16.864.258-K</v>
          </cell>
          <cell r="H125" t="str">
            <v>MILKO MANZONI IBARRA</v>
          </cell>
        </row>
        <row r="126">
          <cell r="C126" t="str">
            <v>65.439.430-K</v>
          </cell>
          <cell r="D126" t="str">
            <v>CENTRO SOCIAL CULTURAL AGRUPACIÓN DE MUJERES ISABEL ALLENDE LLONA</v>
          </cell>
          <cell r="E126" t="str">
            <v>6.007.119-5</v>
          </cell>
          <cell r="F126" t="str">
            <v>ESTER FLORES CASTRO</v>
          </cell>
          <cell r="G126" t="str">
            <v>12.585.156-8</v>
          </cell>
          <cell r="H126" t="str">
            <v>NICOLAS VERGARA CONTRERAS</v>
          </cell>
        </row>
        <row r="127">
          <cell r="C127" t="str">
            <v>65.931.380-4</v>
          </cell>
          <cell r="D127" t="str">
            <v>CENTRO SOCIAL CULTURAL ASOCIACIÓN DE REALIZADORES Y AUDIOVISUAL IQUIQUE</v>
          </cell>
          <cell r="E127" t="str">
            <v>12.444.795-K</v>
          </cell>
          <cell r="F127" t="str">
            <v>JAIME GONZÁLEZ PALLERAS</v>
          </cell>
          <cell r="G127" t="str">
            <v>12.444.795-K</v>
          </cell>
          <cell r="H127" t="str">
            <v>JAIME GONZÁLEZ PALLERAS</v>
          </cell>
        </row>
        <row r="128">
          <cell r="C128" t="str">
            <v>65.852.950-1</v>
          </cell>
          <cell r="D128" t="str">
            <v>CENTRO SOCIAL U CULTURAL SHIA.CL</v>
          </cell>
          <cell r="E128" t="str">
            <v>16-302.808-5</v>
          </cell>
          <cell r="F128" t="str">
            <v>CESARE GROSSI PEREZ</v>
          </cell>
          <cell r="G128" t="str">
            <v>16.591.995-5</v>
          </cell>
          <cell r="H128" t="str">
            <v>NATALID SILVA SEPULVEDA</v>
          </cell>
        </row>
        <row r="129">
          <cell r="C129" t="str">
            <v>65.852.950-1</v>
          </cell>
          <cell r="D129" t="str">
            <v>CENTRO SOCIAL U CULTURAL SHIA.CL</v>
          </cell>
          <cell r="E129" t="str">
            <v>16-302.808-5</v>
          </cell>
          <cell r="F129" t="str">
            <v>CESARE GROSSI PEREZ</v>
          </cell>
          <cell r="G129" t="str">
            <v>16-302.808-5</v>
          </cell>
          <cell r="H129" t="str">
            <v>CESARE GROSSI PEREZ</v>
          </cell>
        </row>
        <row r="130">
          <cell r="C130" t="str">
            <v>65.055.185-0</v>
          </cell>
          <cell r="D130" t="str">
            <v>CENTRO SOCIAL Y CULTURAL AFICIONADO AL TEATRO A PURO ÑEQUE</v>
          </cell>
          <cell r="E130" t="str">
            <v>6.801.301-5</v>
          </cell>
          <cell r="F130" t="str">
            <v>FLORA CALDERÓN YEVENES</v>
          </cell>
          <cell r="G130" t="str">
            <v>4.791.700-K</v>
          </cell>
          <cell r="H130" t="str">
            <v>ORLANDO GATICA VÁSQUEZ</v>
          </cell>
        </row>
        <row r="131">
          <cell r="C131" t="str">
            <v>65.034.776-5</v>
          </cell>
          <cell r="D131" t="str">
            <v>CENTRO SOCIAL Y CULTURAL AMBIENTAL INA PANQARA</v>
          </cell>
          <cell r="E131" t="str">
            <v>15.378.215-6</v>
          </cell>
          <cell r="F131" t="str">
            <v>MAXIMILIANO COX LARRAÍN</v>
          </cell>
          <cell r="G131" t="str">
            <v>15.378.215-6</v>
          </cell>
          <cell r="H131" t="str">
            <v>MAXIMILIANO COX LARRAÍN</v>
          </cell>
        </row>
        <row r="132">
          <cell r="C132" t="str">
            <v>65.026.328-5</v>
          </cell>
          <cell r="D132" t="str">
            <v>CENTRO SOCIAL Y CULTURAL ARTE COMO INSTRUMENTO SOCIAL A.C.I.S.</v>
          </cell>
          <cell r="E132" t="str">
            <v>8.904.616-5</v>
          </cell>
          <cell r="F132" t="str">
            <v>BALBINA MORALES SALAS</v>
          </cell>
          <cell r="G132" t="str">
            <v>8.904.616-5</v>
          </cell>
          <cell r="H132" t="str">
            <v>BALBINA MORALES SALAS</v>
          </cell>
        </row>
        <row r="133">
          <cell r="C133" t="str">
            <v>65.931.380-4</v>
          </cell>
          <cell r="D133" t="str">
            <v>CENTRO SOCIAL Y CULTURAL ASOCIACIÓN DE REALIZADORES Y AUDIOVISUAL IQUIQUE</v>
          </cell>
          <cell r="E133" t="str">
            <v>12.444.795-K</v>
          </cell>
          <cell r="F133" t="str">
            <v>JAIME GONZÁLEZ PALLERAS</v>
          </cell>
          <cell r="G133" t="str">
            <v>5.157.692-6</v>
          </cell>
          <cell r="H133" t="str">
            <v>CARLOS GONZÁLEZ PALLERAS</v>
          </cell>
        </row>
        <row r="134">
          <cell r="C134" t="str">
            <v>65.012.158-9</v>
          </cell>
          <cell r="D134" t="str">
            <v xml:space="preserve">CENTRO SOCIAL Y CULTURAL EMPODERADAS CEM  </v>
          </cell>
          <cell r="E134" t="str">
            <v>13.415.035-1</v>
          </cell>
          <cell r="F134" t="str">
            <v>JOSELING BARRAZA CAQUEO</v>
          </cell>
          <cell r="G134" t="str">
            <v>14.445.538-K</v>
          </cell>
          <cell r="H134" t="str">
            <v>MARCELO GAMERO CAQUEO</v>
          </cell>
        </row>
        <row r="135">
          <cell r="C135" t="str">
            <v>65.012.158-9</v>
          </cell>
          <cell r="D135" t="str">
            <v xml:space="preserve">CENTRO SOCIAL Y CULTURAL EMPODERADAS CEM  </v>
          </cell>
          <cell r="E135" t="str">
            <v>13.415.035-1</v>
          </cell>
          <cell r="F135" t="str">
            <v>JOSELING BARRAZA CAQUEO</v>
          </cell>
          <cell r="G135" t="str">
            <v>5.091.291-4</v>
          </cell>
          <cell r="H135" t="str">
            <v>JUAN LEMA MORALES</v>
          </cell>
        </row>
        <row r="136">
          <cell r="C136" t="str">
            <v>65.811.550-2</v>
          </cell>
          <cell r="D136" t="str">
            <v>CENTRO SOCIAL Y CULTURAL FREDDY ANTHONY</v>
          </cell>
          <cell r="E136" t="str">
            <v>8.026.061-k</v>
          </cell>
          <cell r="F136" t="str">
            <v>FREDDY VALDIVIA HERRERA</v>
          </cell>
          <cell r="G136" t="str">
            <v>8.026.061-k</v>
          </cell>
          <cell r="H136" t="str">
            <v>FREDDY VALDIVIA HERRERA</v>
          </cell>
        </row>
        <row r="137">
          <cell r="C137" t="str">
            <v>65.898.890-5</v>
          </cell>
          <cell r="D137" t="str">
            <v>CENTRO SOCIAL Y CULTURAL GRUPO CALICHAL</v>
          </cell>
          <cell r="E137" t="str">
            <v>6.600.948-3</v>
          </cell>
          <cell r="F137" t="str">
            <v>MANUEL VEAS RODRÍGUEZ</v>
          </cell>
          <cell r="G137" t="str">
            <v>6.600.948-3</v>
          </cell>
          <cell r="H137" t="str">
            <v>MANUEL VEAS RODRÍGUEZ</v>
          </cell>
        </row>
        <row r="138">
          <cell r="C138" t="str">
            <v>65.026.502-5</v>
          </cell>
          <cell r="D138" t="str">
            <v>CENTRO SOCIAL Y CULTURAL HIJOS DE MARIA DE HUATACONDO</v>
          </cell>
          <cell r="E138" t="str">
            <v>7.976.291-1</v>
          </cell>
          <cell r="F138" t="str">
            <v>CORNELIO HIDALGO ALBORNOZ</v>
          </cell>
          <cell r="G138" t="str">
            <v>7.976.291-1</v>
          </cell>
          <cell r="H138" t="str">
            <v>CORNELIO HIDALGO ALBORNOZ</v>
          </cell>
        </row>
        <row r="139">
          <cell r="C139" t="str">
            <v>65.009.912-5</v>
          </cell>
          <cell r="D139" t="str">
            <v>CENTRO SOCIAL Y CULTURAL TEJEDORAS DE LA CAROL URZUA</v>
          </cell>
          <cell r="E139" t="str">
            <v>9.137.242-8</v>
          </cell>
          <cell r="F139" t="str">
            <v>LORENA JORQUERA POBLETE</v>
          </cell>
          <cell r="G139" t="str">
            <v>9.137.242-8</v>
          </cell>
          <cell r="H139" t="str">
            <v>LORENA JORQUERA POBLETE</v>
          </cell>
        </row>
        <row r="140">
          <cell r="C140" t="str">
            <v>65.056.697-1</v>
          </cell>
          <cell r="D140" t="str">
            <v>CENTRO SOCIAL Y CULTURALIQUIQUE DESCENTRALIZADO</v>
          </cell>
          <cell r="E140" t="str">
            <v>14.108.893-9</v>
          </cell>
          <cell r="F140" t="str">
            <v>GUISELLA STEVENS BRIONES</v>
          </cell>
          <cell r="G140" t="str">
            <v>10.837.219-2</v>
          </cell>
          <cell r="H140" t="str">
            <v>JUAN PODESTÁ BARNAO</v>
          </cell>
        </row>
        <row r="141">
          <cell r="C141" t="str">
            <v>65.037.264-6</v>
          </cell>
          <cell r="D141" t="str">
            <v>CENTRO SOCIAL, CULTURAL, CONJUNTO FOLKLORICO Y CLUB DE CUECA CLAVELITO</v>
          </cell>
          <cell r="E141" t="str">
            <v>10.225.631-K</v>
          </cell>
          <cell r="F141" t="str">
            <v>GONZALO DIAZ CLAVERÍA</v>
          </cell>
          <cell r="G141" t="str">
            <v>10.225.631-K</v>
          </cell>
          <cell r="H141" t="str">
            <v>GONZALO DIAZ CLAVERÍA</v>
          </cell>
        </row>
        <row r="142">
          <cell r="C142" t="str">
            <v>65.478.870-7</v>
          </cell>
          <cell r="D142" t="str">
            <v>CLUB ADULTO MAYOR "EMILIA JUNOY"</v>
          </cell>
          <cell r="E142" t="str">
            <v>14.470.320-0</v>
          </cell>
          <cell r="F142" t="str">
            <v>MARINA VARGAS HUAYLLA</v>
          </cell>
          <cell r="G142" t="str">
            <v>15.979.004-5</v>
          </cell>
          <cell r="H142" t="str">
            <v>FABIAN DIAZ LILLO</v>
          </cell>
        </row>
        <row r="143">
          <cell r="C143" t="str">
            <v>65.065.214-2</v>
          </cell>
          <cell r="D143" t="str">
            <v>CLUB COLO COLO IQUIQUE</v>
          </cell>
          <cell r="E143" t="str">
            <v>7.399.070-K</v>
          </cell>
          <cell r="F143" t="str">
            <v>RUBÉN PEDRAZA ROLDAN</v>
          </cell>
          <cell r="G143" t="str">
            <v>7.399.070-K</v>
          </cell>
          <cell r="H143" t="str">
            <v>RUBÉN PEDRAZA ROLDAN</v>
          </cell>
        </row>
        <row r="144">
          <cell r="C144" t="str">
            <v>65.427.880-6</v>
          </cell>
          <cell r="D144" t="str">
            <v xml:space="preserve">CLUB DE ADULTO MAYOR (ADULTO FELIZ)  </v>
          </cell>
          <cell r="E144" t="str">
            <v>4.671.598-5</v>
          </cell>
          <cell r="F144" t="str">
            <v xml:space="preserve">EMMA MARÍA CARVAJAL NAVEA </v>
          </cell>
          <cell r="G144" t="str">
            <v>4.671.598-5</v>
          </cell>
          <cell r="H144" t="str">
            <v xml:space="preserve">EMMA MARÍA CARVAJAL NAVEA </v>
          </cell>
        </row>
        <row r="145">
          <cell r="C145" t="str">
            <v>65.037.144-5</v>
          </cell>
          <cell r="D145" t="str">
            <v xml:space="preserve">CLUB DE DEPORTES ACUÁTICO LA PUNTA 2  </v>
          </cell>
          <cell r="E145" t="str">
            <v>16.350.553-3</v>
          </cell>
          <cell r="F145" t="str">
            <v xml:space="preserve">MATÍAS ALFREDO BUSCH FAÚNDEZ </v>
          </cell>
          <cell r="G145" t="str">
            <v>16.350.553-3</v>
          </cell>
          <cell r="H145" t="str">
            <v xml:space="preserve">MATÍAS ALFREDO BUSCH FAÚNDEZ </v>
          </cell>
        </row>
        <row r="146">
          <cell r="C146" t="str">
            <v>65.037.144-5</v>
          </cell>
          <cell r="D146" t="str">
            <v xml:space="preserve">CLUB DE DEPORTES ACUÁTICOS LA PUNTA 2  </v>
          </cell>
          <cell r="E146" t="str">
            <v>16.350.553-3</v>
          </cell>
          <cell r="F146" t="str">
            <v xml:space="preserve">MATIAS ALFREDO BUSCH FAUNDEZ </v>
          </cell>
          <cell r="G146" t="str">
            <v>16.350.553-3</v>
          </cell>
          <cell r="H146" t="str">
            <v xml:space="preserve">MATIAS ALFREDO BUSCH FAUNDEZ </v>
          </cell>
        </row>
        <row r="147">
          <cell r="C147" t="str">
            <v>65.025.373-6</v>
          </cell>
          <cell r="D147" t="str">
            <v>CLUB DE PATINAJE ARTÍSTICO IQUIQUE CHILE</v>
          </cell>
          <cell r="E147" t="str">
            <v>7.498.602-1</v>
          </cell>
          <cell r="F147" t="str">
            <v xml:space="preserve">INÉS SALINAS MARTÍNEZ </v>
          </cell>
          <cell r="G147" t="str">
            <v>7.498.602-1</v>
          </cell>
          <cell r="H147" t="str">
            <v xml:space="preserve">INÉS SALINAS MARTÍNEZ </v>
          </cell>
        </row>
        <row r="148">
          <cell r="C148" t="str">
            <v>65.642.630-6</v>
          </cell>
          <cell r="D148" t="str">
            <v xml:space="preserve">CLUB DEPORTIVO CENTRO BOXERIL RAMON MONTOYA   </v>
          </cell>
          <cell r="E148" t="str">
            <v>2.538.332-K</v>
          </cell>
          <cell r="F148" t="str">
            <v xml:space="preserve">RONULFO CERDA GONZALEZ </v>
          </cell>
          <cell r="G148" t="str">
            <v>2.538.332-K</v>
          </cell>
          <cell r="H148" t="str">
            <v xml:space="preserve">RONULFO CERDA GONZALEZ </v>
          </cell>
        </row>
        <row r="149">
          <cell r="C149" t="str">
            <v>65.009.719-K</v>
          </cell>
          <cell r="D149" t="str">
            <v xml:space="preserve">CLUB DEPORTIVO DEPORTES HUARA   </v>
          </cell>
          <cell r="E149" t="str">
            <v>15.684.587-6</v>
          </cell>
          <cell r="F149" t="str">
            <v xml:space="preserve">PIETRO YERKO MANZONI IBARRA </v>
          </cell>
          <cell r="G149" t="str">
            <v>15.684.587-6</v>
          </cell>
          <cell r="H149" t="str">
            <v xml:space="preserve">PIETRO YERKO MANZONI IBARRA </v>
          </cell>
        </row>
        <row r="150">
          <cell r="C150" t="str">
            <v>65.009.719-K</v>
          </cell>
          <cell r="D150" t="str">
            <v xml:space="preserve">CLUB DEPORTIVO DEPORTES HUARA   </v>
          </cell>
          <cell r="E150" t="str">
            <v>15.684.587-6</v>
          </cell>
          <cell r="F150" t="str">
            <v xml:space="preserve">PIETRO YERKO MANZONI IBARRA </v>
          </cell>
          <cell r="G150" t="str">
            <v>15.684.587-6</v>
          </cell>
          <cell r="H150" t="str">
            <v xml:space="preserve">PIETRO YERKO MANZONI IBARRA </v>
          </cell>
        </row>
        <row r="151">
          <cell r="C151" t="str">
            <v>73.760.200-1</v>
          </cell>
          <cell r="D151" t="str">
            <v xml:space="preserve">CLUB DEPORTIVO ESPERANZA  </v>
          </cell>
          <cell r="E151" t="str">
            <v>11.202.266-K</v>
          </cell>
          <cell r="F151" t="str">
            <v xml:space="preserve">JAQUELIN FLORES VILLALOBOS </v>
          </cell>
          <cell r="G151" t="str">
            <v>11.202.266-K</v>
          </cell>
          <cell r="H151" t="str">
            <v xml:space="preserve">JAQUELIN FLORES VILLALOBOS </v>
          </cell>
        </row>
        <row r="152">
          <cell r="C152" t="str">
            <v>65.032.513-3</v>
          </cell>
          <cell r="D152" t="str">
            <v>CLUB DEPORTIVO FÉNIX IQUIQUE</v>
          </cell>
          <cell r="E152" t="str">
            <v>6.757.959-3</v>
          </cell>
          <cell r="F152" t="str">
            <v xml:space="preserve">CARLOS OLIVARES ROJAS </v>
          </cell>
          <cell r="G152" t="str">
            <v>6.757.959-3</v>
          </cell>
          <cell r="H152" t="str">
            <v xml:space="preserve">CARLOS OLIVARES ROJAS </v>
          </cell>
        </row>
        <row r="153">
          <cell r="C153" t="str">
            <v>65.647.140-9</v>
          </cell>
          <cell r="D153" t="str">
            <v>CLUB DEPORTIVO HIJOS DE CROACIA</v>
          </cell>
          <cell r="E153" t="str">
            <v>7.068.434-9</v>
          </cell>
          <cell r="F153" t="str">
            <v>FÉLIX RODRÍGUEZ AVILEZ</v>
          </cell>
          <cell r="G153" t="str">
            <v>7.068.434-9</v>
          </cell>
          <cell r="H153" t="str">
            <v>FÉLIX RODRÍGUEZ AVILEZ</v>
          </cell>
        </row>
        <row r="154">
          <cell r="C154" t="str">
            <v>65.037.271-9</v>
          </cell>
          <cell r="D154" t="str">
            <v xml:space="preserve">CLUB DEPORTIVO KUMGANG DO   </v>
          </cell>
          <cell r="E154" t="str">
            <v>6.820.286-8</v>
          </cell>
          <cell r="F154" t="str">
            <v xml:space="preserve">OSCAR VILLALOBOS CONTRERAS </v>
          </cell>
          <cell r="G154" t="str">
            <v>6.820.286-8</v>
          </cell>
          <cell r="H154" t="str">
            <v xml:space="preserve">OSCAR VILLALOBOS CONTRERAS </v>
          </cell>
        </row>
        <row r="155">
          <cell r="C155" t="str">
            <v>75.964.860-9</v>
          </cell>
          <cell r="D155" t="str">
            <v>CLUB DEPORTIVO LAS CABRAS</v>
          </cell>
          <cell r="E155" t="str">
            <v>8.219.531-9</v>
          </cell>
          <cell r="F155" t="str">
            <v>CARLOS WELSCH LÓPEZ</v>
          </cell>
          <cell r="G155" t="str">
            <v>8.219.531-9</v>
          </cell>
          <cell r="H155" t="str">
            <v>CARLOS WELSCH LÓPEZ</v>
          </cell>
        </row>
        <row r="156">
          <cell r="C156" t="str">
            <v>65.043.124-3</v>
          </cell>
          <cell r="D156" t="str">
            <v xml:space="preserve">CLUB DEPORTIVO PISIGA CHOQUE   </v>
          </cell>
          <cell r="E156" t="str">
            <v>15.687.274-1</v>
          </cell>
          <cell r="F156" t="str">
            <v xml:space="preserve">EDUARDO BLADIMIR CHOQUE GARCIA </v>
          </cell>
          <cell r="G156" t="str">
            <v>15.687.274-1</v>
          </cell>
          <cell r="H156" t="str">
            <v xml:space="preserve">EDUARDO BLADIMIR CHOQUE GARCIA </v>
          </cell>
        </row>
        <row r="157">
          <cell r="C157" t="str">
            <v>65.026.038-4</v>
          </cell>
          <cell r="D157" t="str">
            <v xml:space="preserve">CLUB DEPORTIVO SOCIAL CULTURAL DE ALTO HOSPICIO   </v>
          </cell>
          <cell r="E157" t="str">
            <v>7.298.134-0</v>
          </cell>
          <cell r="F157" t="str">
            <v xml:space="preserve">ERNESTO JOBEL PÉREZ FUENTES </v>
          </cell>
          <cell r="G157" t="str">
            <v>7.298.134-0</v>
          </cell>
          <cell r="H157" t="str">
            <v xml:space="preserve">ERNESTO JOBEL PÉREZ FUENTES </v>
          </cell>
        </row>
        <row r="158">
          <cell r="C158" t="str">
            <v>65.717.430-0</v>
          </cell>
          <cell r="D158" t="str">
            <v xml:space="preserve">CLUB DEPORTIVO SOCIAL CULTURAL INGECO UNAP  </v>
          </cell>
          <cell r="E158" t="str">
            <v>16.381.350-5</v>
          </cell>
          <cell r="F158" t="str">
            <v xml:space="preserve">DANIEL ANDRES GONZALEZ CACERES </v>
          </cell>
          <cell r="G158" t="str">
            <v>16.381.350-5</v>
          </cell>
          <cell r="H158" t="str">
            <v xml:space="preserve">DANIEL ANDRES GONZALEZ CACERES </v>
          </cell>
        </row>
        <row r="159">
          <cell r="C159" t="str">
            <v>65.001.419-7</v>
          </cell>
          <cell r="D159" t="str">
            <v xml:space="preserve">CLUB DEPORTIVO SOCIAL UMA JAQI  </v>
          </cell>
          <cell r="E159" t="str">
            <v>15.660.186-1</v>
          </cell>
          <cell r="F159" t="str">
            <v xml:space="preserve">MIGUEL HERNÁNDEZ AHUMADA </v>
          </cell>
          <cell r="G159" t="str">
            <v>15.660.186-1</v>
          </cell>
          <cell r="H159" t="str">
            <v xml:space="preserve">MIGUEL HERNÁNDEZ AHUMADA </v>
          </cell>
        </row>
        <row r="160">
          <cell r="C160" t="str">
            <v>65.421.010-1</v>
          </cell>
          <cell r="D160" t="str">
            <v xml:space="preserve">CLUB DEPORTIVO SOCIAL Y CULTURAL CALA CALA   </v>
          </cell>
          <cell r="E160" t="str">
            <v>12.440.139-9</v>
          </cell>
          <cell r="F160" t="str">
            <v>DANIELA SILVA HOYOS</v>
          </cell>
          <cell r="G160" t="str">
            <v>12.440.139-9</v>
          </cell>
          <cell r="H160" t="str">
            <v>DANIELA SILVA HOYOS</v>
          </cell>
        </row>
        <row r="161">
          <cell r="C161" t="str">
            <v>65.026.038-4</v>
          </cell>
          <cell r="D161" t="str">
            <v>CLUB DEPORTIVO SOCIAL Y CULTURAL DE ALTO HOSPICIO</v>
          </cell>
          <cell r="E161" t="str">
            <v>7.298.134-0</v>
          </cell>
          <cell r="F161" t="str">
            <v>ERNESTO PÉREZ FUENTES</v>
          </cell>
          <cell r="G161" t="str">
            <v>10.729.014-1</v>
          </cell>
          <cell r="H161" t="str">
            <v>EDUARDO LÓPEZ PARRAGUEZ</v>
          </cell>
        </row>
        <row r="162">
          <cell r="C162" t="str">
            <v>53.318.887-7</v>
          </cell>
          <cell r="D162" t="str">
            <v>CLUB DEPORTIVO SOCIAL Y CULTURAL MCR</v>
          </cell>
          <cell r="E162" t="str">
            <v>9.176.709-0</v>
          </cell>
          <cell r="F162" t="str">
            <v>GUILLERMO VALENZUELA ORÓSTICA</v>
          </cell>
          <cell r="G162">
            <v>0</v>
          </cell>
          <cell r="H162">
            <v>0</v>
          </cell>
        </row>
        <row r="163">
          <cell r="C163" t="str">
            <v>65.035.898-8</v>
          </cell>
          <cell r="D163" t="str">
            <v xml:space="preserve">CLUB DEPORTIVO TAEKI DO  </v>
          </cell>
          <cell r="E163" t="str">
            <v>8.911.061-0</v>
          </cell>
          <cell r="F163" t="str">
            <v xml:space="preserve">RICARDO OYARZUN AGUIRRE </v>
          </cell>
          <cell r="G163" t="str">
            <v>8.911.061-0</v>
          </cell>
          <cell r="H163" t="str">
            <v xml:space="preserve">RICARDO OYARZUN AGUIRRE </v>
          </cell>
        </row>
        <row r="164">
          <cell r="C164" t="str">
            <v>65.967.300-2</v>
          </cell>
          <cell r="D164" t="str">
            <v xml:space="preserve">CLUB DEPORTIVO UNIÓN </v>
          </cell>
          <cell r="E164" t="str">
            <v>11.505.360-4</v>
          </cell>
          <cell r="F164" t="str">
            <v>LUIS CABALLERO LUZA</v>
          </cell>
          <cell r="G164" t="str">
            <v>11.505.360-4</v>
          </cell>
          <cell r="H164" t="str">
            <v>LUIS CABALLERO LUZA</v>
          </cell>
        </row>
        <row r="165">
          <cell r="C165" t="str">
            <v>75.959.140-2</v>
          </cell>
          <cell r="D165" t="str">
            <v xml:space="preserve">CLUB REHABILITAR DE ALCOHÓLICOS RENACER   </v>
          </cell>
          <cell r="E165" t="str">
            <v>7.073.920-8</v>
          </cell>
          <cell r="F165" t="str">
            <v>EXEQUIEL VALENZUELA GARCÍA</v>
          </cell>
          <cell r="G165" t="str">
            <v>7.073.920-8</v>
          </cell>
          <cell r="H165" t="str">
            <v>EXEQUIEL VALENZUELA GARCIA</v>
          </cell>
        </row>
        <row r="166">
          <cell r="C166" t="str">
            <v>65.052.336-9</v>
          </cell>
          <cell r="D166" t="str">
            <v>COMITÉ DE MEJORAMIENTO DE LA VIVIENDA Y DEL BARRIO LOS ALGARROBOS</v>
          </cell>
          <cell r="E166" t="str">
            <v>7.590.412-6</v>
          </cell>
          <cell r="F166" t="str">
            <v>MARÍA REYES ÁLVAREZ</v>
          </cell>
          <cell r="G166" t="str">
            <v>7.590.412-6</v>
          </cell>
          <cell r="H166" t="str">
            <v>MARÍA REYES ÁLVAREZ</v>
          </cell>
        </row>
        <row r="167">
          <cell r="C167" t="str">
            <v>50.779.510-2</v>
          </cell>
          <cell r="D167" t="str">
            <v>COMUNIDAD INDÍGENA AYMARA DE CULTANE</v>
          </cell>
          <cell r="E167" t="str">
            <v>11.612.681-8</v>
          </cell>
          <cell r="F167" t="str">
            <v>YANET VILCA BARCO</v>
          </cell>
          <cell r="G167">
            <v>0</v>
          </cell>
          <cell r="H167">
            <v>0</v>
          </cell>
        </row>
        <row r="168">
          <cell r="C168" t="str">
            <v>73.190.800-1</v>
          </cell>
          <cell r="D168" t="str">
            <v>COMUNIDAD INDÍGENA AYMARA DE PISIGA CHOQUE</v>
          </cell>
          <cell r="E168" t="str">
            <v>10.026.829-9</v>
          </cell>
          <cell r="F168" t="str">
            <v>Gregorio Pablino Choque García</v>
          </cell>
          <cell r="G168" t="str">
            <v>73.190.800-1</v>
          </cell>
          <cell r="H168" t="str">
            <v>Comunidad Indígena Aymara de Pisiga Choque</v>
          </cell>
        </row>
        <row r="169">
          <cell r="C169" t="str">
            <v>75.975.970-2</v>
          </cell>
          <cell r="D169" t="str">
            <v>COMUNIDAD INDÍGENA AYMARA DEL PUEBLO DE SOGA</v>
          </cell>
          <cell r="E169" t="str">
            <v>6.720.367-4</v>
          </cell>
          <cell r="F169" t="str">
            <v xml:space="preserve">Jorge Choque Ramos </v>
          </cell>
          <cell r="G169" t="str">
            <v>15.001.621-5</v>
          </cell>
          <cell r="H169" t="str">
            <v xml:space="preserve">Richar Choque Chamaca </v>
          </cell>
        </row>
        <row r="170">
          <cell r="C170" t="str">
            <v>65.581.190-7</v>
          </cell>
          <cell r="D170" t="str">
            <v>CORO DE PROFESORES DE IQUIQUE</v>
          </cell>
          <cell r="E170" t="str">
            <v>6.782.940-9</v>
          </cell>
          <cell r="F170" t="str">
            <v>ALEJANDRA TAUCARE VILCA</v>
          </cell>
          <cell r="G170" t="str">
            <v>8.026.063-6</v>
          </cell>
          <cell r="H170" t="str">
            <v>MARCOS GODOY GONZALEZ</v>
          </cell>
        </row>
        <row r="171">
          <cell r="C171" t="str">
            <v>71.874.200-5</v>
          </cell>
          <cell r="D171" t="str">
            <v>CORPORACIÓN MUTUAL DEL X - BOXEADOR</v>
          </cell>
          <cell r="E171" t="str">
            <v>5.238.877-5</v>
          </cell>
          <cell r="F171" t="str">
            <v>HUMBERTO SEPULVEDA VILLARROEL</v>
          </cell>
          <cell r="G171" t="str">
            <v>13.013.291-K</v>
          </cell>
          <cell r="H171" t="str">
            <v>MICHEL QUEZADA PEREZ</v>
          </cell>
        </row>
        <row r="172">
          <cell r="C172" t="str">
            <v>56.083.190-0</v>
          </cell>
          <cell r="D172" t="str">
            <v>FORMANDO NUEVOS TALENTOS PARA ALTO HOSPICIO</v>
          </cell>
          <cell r="E172" t="str">
            <v>9.318.330-4</v>
          </cell>
          <cell r="F172" t="str">
            <v>MIRNA DIAZ BRAVO</v>
          </cell>
          <cell r="G172" t="str">
            <v>9.318.330-4</v>
          </cell>
          <cell r="H172" t="str">
            <v>MIRNA DIAZ BRAVO</v>
          </cell>
        </row>
        <row r="173">
          <cell r="C173" t="str">
            <v>75.116.400-9</v>
          </cell>
          <cell r="D173" t="str">
            <v>JUNTA DE VECINOS 18 DE SEPTIEMBRE N° 19</v>
          </cell>
          <cell r="E173" t="str">
            <v>4.786.436-4</v>
          </cell>
          <cell r="F173" t="str">
            <v>FÉLIX GONZÁLEZ LIRA</v>
          </cell>
          <cell r="G173" t="str">
            <v>4.786.436-4</v>
          </cell>
          <cell r="H173" t="str">
            <v>FÉLIX GONZÁLEZ LIRA</v>
          </cell>
        </row>
        <row r="174">
          <cell r="C174" t="str">
            <v>75.393.200-3</v>
          </cell>
          <cell r="D174" t="str">
            <v>JUNTA DE VECINOS DE MATILLA</v>
          </cell>
          <cell r="E174" t="str">
            <v>4.309.836-5</v>
          </cell>
          <cell r="F174" t="str">
            <v>RAQUEL OJANE SIMPERTEGUI</v>
          </cell>
          <cell r="G174">
            <v>0</v>
          </cell>
          <cell r="H174">
            <v>0</v>
          </cell>
        </row>
        <row r="175">
          <cell r="C175" t="str">
            <v>65.035.425-7</v>
          </cell>
          <cell r="D175" t="str">
            <v>JUNTA DE VECINOS DOLORES N°34</v>
          </cell>
          <cell r="E175" t="str">
            <v>9.885.103-8</v>
          </cell>
          <cell r="F175" t="str">
            <v>LUIS ROCCO MILLA</v>
          </cell>
          <cell r="G175" t="str">
            <v>9.885.103-8</v>
          </cell>
          <cell r="H175" t="str">
            <v>LUIS ROCCO MILLA</v>
          </cell>
        </row>
        <row r="176">
          <cell r="C176" t="str">
            <v>75.914.800-2</v>
          </cell>
          <cell r="D176" t="str">
            <v>JUNTA DE VECINOS ENQUELGA</v>
          </cell>
          <cell r="E176" t="str">
            <v>12.212.255-7</v>
          </cell>
          <cell r="F176" t="str">
            <v>DIANA VALENZUELA JARA</v>
          </cell>
          <cell r="G176">
            <v>0</v>
          </cell>
          <cell r="H176">
            <v>0</v>
          </cell>
        </row>
        <row r="177">
          <cell r="C177" t="str">
            <v>74.758.700-0</v>
          </cell>
          <cell r="D177" t="str">
            <v>JUNTA DE VECINOS HERNÁN TRIZZANO</v>
          </cell>
          <cell r="E177" t="str">
            <v>5.298.686-9</v>
          </cell>
          <cell r="F177" t="str">
            <v>DALIA ARAYA CERDA</v>
          </cell>
          <cell r="G177" t="str">
            <v>5.298.686-9</v>
          </cell>
          <cell r="H177" t="str">
            <v>DALIA ARAYA CERDA</v>
          </cell>
        </row>
        <row r="178">
          <cell r="C178" t="str">
            <v>65.532.700-2</v>
          </cell>
          <cell r="D178" t="str">
            <v>JUNTA DE VECINOS JAIME GUZMÁN</v>
          </cell>
          <cell r="E178" t="str">
            <v>5.364.148-2</v>
          </cell>
          <cell r="F178" t="str">
            <v>JULIA HURTADO SEPÚLVEDA</v>
          </cell>
          <cell r="G178" t="str">
            <v>5.364.148-2</v>
          </cell>
          <cell r="H178" t="str">
            <v>JULIA HURTADO SEPÚLVEDA</v>
          </cell>
        </row>
        <row r="179">
          <cell r="C179" t="str">
            <v>74.019.700-2</v>
          </cell>
          <cell r="D179" t="str">
            <v>JUNTA DE VECINOS MAUQUE</v>
          </cell>
          <cell r="E179" t="str">
            <v>16.199.531-2</v>
          </cell>
          <cell r="F179" t="str">
            <v>MAURICIO GUZMAN ADUVIRE</v>
          </cell>
          <cell r="G179" t="str">
            <v>5.000.697-2</v>
          </cell>
          <cell r="H179" t="str">
            <v>SERGIO BURG URBINA</v>
          </cell>
        </row>
        <row r="180">
          <cell r="C180" t="str">
            <v>65.413.990-3</v>
          </cell>
          <cell r="D180" t="str">
            <v>JUNTA DE VECINOS N° 10 FUERZA SOLIDARIA</v>
          </cell>
          <cell r="E180" t="str">
            <v>7.465.549-1</v>
          </cell>
          <cell r="F180" t="str">
            <v>VIANA NIEVAS ARAN</v>
          </cell>
          <cell r="G180" t="str">
            <v>10.582.198-0</v>
          </cell>
          <cell r="H180" t="str">
            <v>CRISTIAN MARABOLI</v>
          </cell>
        </row>
        <row r="181">
          <cell r="C181" t="str">
            <v>65.480.070-7</v>
          </cell>
          <cell r="D181" t="str">
            <v xml:space="preserve">JUNTA DE VECINOS N° 11 LA QUINTAS   </v>
          </cell>
          <cell r="E181" t="str">
            <v>12.836.629-6</v>
          </cell>
          <cell r="F181" t="str">
            <v>IVÁN MOSCOSO MOSCOSO</v>
          </cell>
          <cell r="G181" t="str">
            <v>12.836.629-6</v>
          </cell>
          <cell r="H181" t="str">
            <v>IVÁN MOSCOSO MOSCOSO</v>
          </cell>
        </row>
        <row r="182">
          <cell r="C182" t="str">
            <v>65.729.840-9</v>
          </cell>
          <cell r="D182" t="str">
            <v>JUNTA DE VECINOS N° 15 RAMÓN PÉREZ OPAZO</v>
          </cell>
          <cell r="E182" t="str">
            <v>9.270.147-6</v>
          </cell>
          <cell r="F182" t="str">
            <v>JUAN CARLOS CABRERA BRAVO</v>
          </cell>
          <cell r="G182" t="str">
            <v>9.270.147-6</v>
          </cell>
          <cell r="H182" t="str">
            <v>JUAN CARLOS CABRERA BRAVO</v>
          </cell>
        </row>
        <row r="183">
          <cell r="C183" t="str">
            <v>65.187.860-8</v>
          </cell>
          <cell r="D183" t="str">
            <v xml:space="preserve">JUNTA DE VECINOS N°18 VILLA SANTA ANA  </v>
          </cell>
          <cell r="E183" t="str">
            <v>14.493.504-7</v>
          </cell>
          <cell r="F183" t="str">
            <v>JHOVANNNA MAMNI ESTEBAN</v>
          </cell>
          <cell r="G183" t="str">
            <v>14.493.504-7</v>
          </cell>
          <cell r="H183" t="str">
            <v>JHOVANNNA MAMNI ESTEBAN</v>
          </cell>
        </row>
        <row r="184">
          <cell r="C184" t="str">
            <v>71.241.200-3</v>
          </cell>
          <cell r="D184" t="str">
            <v>JUNTA DE VECINOS N°3 LA TIRANA</v>
          </cell>
          <cell r="E184" t="str">
            <v>4.340.133-5</v>
          </cell>
          <cell r="F184" t="str">
            <v>SERGIO OLIVARES ALFARO</v>
          </cell>
          <cell r="G184" t="str">
            <v>9.751.452-6</v>
          </cell>
          <cell r="H184" t="str">
            <v>WILFREDO SALAZAR ESPINOZA</v>
          </cell>
        </row>
        <row r="185">
          <cell r="C185" t="str">
            <v>74.071.400-7</v>
          </cell>
          <cell r="D185" t="str">
            <v xml:space="preserve">JUNTA DE VECINOS NARVAL N° 73  </v>
          </cell>
          <cell r="E185" t="str">
            <v>9.763.259-6</v>
          </cell>
          <cell r="F185" t="str">
            <v xml:space="preserve">HUMILDE MORALES VEGA </v>
          </cell>
          <cell r="G185" t="str">
            <v>9.763.259-6</v>
          </cell>
          <cell r="H185" t="str">
            <v xml:space="preserve">HUMILDE MORALES VEGA </v>
          </cell>
        </row>
        <row r="186">
          <cell r="C186" t="str">
            <v>65.010.612-1</v>
          </cell>
          <cell r="D186" t="str">
            <v>JUNTA DE VECINOS VILLA QUITASOLES</v>
          </cell>
          <cell r="E186" t="str">
            <v>12.835.765-3</v>
          </cell>
          <cell r="F186" t="str">
            <v>ELIZABETH RODRÍGUEZ GODOY</v>
          </cell>
          <cell r="G186" t="str">
            <v>12.835.765-3</v>
          </cell>
          <cell r="H186" t="str">
            <v>ELIZABETH RODRÍGUEZ GODOY</v>
          </cell>
        </row>
        <row r="187">
          <cell r="C187" t="str">
            <v>75.393.200-3</v>
          </cell>
          <cell r="D187" t="str">
            <v xml:space="preserve">JUNTA N°1 DE MATILLA   </v>
          </cell>
          <cell r="E187" t="str">
            <v>4.309.836-5</v>
          </cell>
          <cell r="F187" t="str">
            <v>RAQUEL OJANE SIMPERTEGUI</v>
          </cell>
          <cell r="G187" t="str">
            <v>4.309.836-5</v>
          </cell>
          <cell r="H187" t="str">
            <v>RAQUEL OJANE SIMPERTEGUI</v>
          </cell>
        </row>
        <row r="188">
          <cell r="C188" t="str">
            <v>74.814.600-8</v>
          </cell>
          <cell r="D188" t="str">
            <v>JUNTA VECINAL N° 43 URBINAS I</v>
          </cell>
          <cell r="E188" t="str">
            <v>9.647.287-0</v>
          </cell>
          <cell r="F188" t="str">
            <v>SILVIA DEL CARMEN PÉREZ AQUIVEQUI</v>
          </cell>
          <cell r="G188" t="str">
            <v>9.647.287-0</v>
          </cell>
          <cell r="H188" t="str">
            <v>SILVIA DEL CARMEN PÉREZ AQUIVEQUI</v>
          </cell>
        </row>
        <row r="189">
          <cell r="C189" t="str">
            <v>71.373.600-7</v>
          </cell>
          <cell r="D189" t="str">
            <v>JUNTA VECINAL N°11 POBLACIÓN O'HIGGINS</v>
          </cell>
          <cell r="E189" t="str">
            <v>8.859.488-6</v>
          </cell>
          <cell r="F189" t="str">
            <v>MIGUEL TORRES CAQUEO</v>
          </cell>
          <cell r="G189" t="str">
            <v>5.560.695-1</v>
          </cell>
          <cell r="H189" t="str">
            <v>ALBERTO LIZAMA FERREIRO</v>
          </cell>
        </row>
        <row r="190">
          <cell r="C190" t="str">
            <v>65.037.187-9</v>
          </cell>
          <cell r="D190" t="str">
            <v xml:space="preserve">LOS BUENOS AMIGOS   </v>
          </cell>
          <cell r="E190" t="str">
            <v>15.002.465-K</v>
          </cell>
          <cell r="F190" t="str">
            <v xml:space="preserve">ESTEBAN ANTONIO ARAYA FORTES </v>
          </cell>
          <cell r="G190" t="str">
            <v>15.002.465-K</v>
          </cell>
          <cell r="H190" t="str">
            <v xml:space="preserve">ESTEBAN ANTONIO ARAYA FORTES </v>
          </cell>
        </row>
        <row r="191">
          <cell r="C191" t="str">
            <v>71.209.100-2</v>
          </cell>
          <cell r="D191" t="str">
            <v>MARÍA AYUDA CORPORACIÓN DE BENEFICENCIA</v>
          </cell>
          <cell r="E191" t="str">
            <v>8.052.982-1</v>
          </cell>
          <cell r="F191" t="str">
            <v>MIGUEL ESCOBAR SILVA</v>
          </cell>
          <cell r="G191" t="str">
            <v>9.716.327-8</v>
          </cell>
          <cell r="H191" t="str">
            <v>MARIA OLAVE MIÑO</v>
          </cell>
        </row>
        <row r="192">
          <cell r="C192" t="str">
            <v>65.035.627-6</v>
          </cell>
          <cell r="D192" t="str">
            <v>SINDICATO DE TRABAJADORES TRANSITORIOS MARÍTIMOS PORTUARIOS EVENTUALES, PEQUEROS Y RAMOS AFINES DEL PUERTO DE IQUIQUE</v>
          </cell>
          <cell r="E192" t="str">
            <v>7.707.085-0</v>
          </cell>
          <cell r="F192" t="str">
            <v>ROLANDO ANDRADE QUIÑONES</v>
          </cell>
          <cell r="G192" t="str">
            <v>7.707.085-0</v>
          </cell>
          <cell r="H192" t="str">
            <v>ROLANDO ANDRADE QUIÑONES</v>
          </cell>
        </row>
        <row r="193">
          <cell r="C193" t="str">
            <v>65.552.090-2</v>
          </cell>
          <cell r="D193" t="str">
            <v>SOCIEDAD RELIGIOSA SOCIAL Y CULTURAL BAILE CHINO</v>
          </cell>
          <cell r="E193" t="str">
            <v>8.466.708-0</v>
          </cell>
          <cell r="F193" t="str">
            <v>ELIZABETH ACEVEDO SOTO</v>
          </cell>
          <cell r="G193" t="str">
            <v>8.466.708-0</v>
          </cell>
          <cell r="H193" t="str">
            <v>ELIZABETH ACEVEDO SOTO</v>
          </cell>
        </row>
        <row r="194">
          <cell r="C194" t="str">
            <v>71.602.400-8</v>
          </cell>
          <cell r="D194" t="str">
            <v>UNIVERSIDAD DEL MAR</v>
          </cell>
          <cell r="E194" t="str">
            <v>7.221.089-1</v>
          </cell>
          <cell r="F194" t="str">
            <v>JOSÉ GREENHILL MARTÍNEZ</v>
          </cell>
          <cell r="G194" t="str">
            <v>7.871.006-3</v>
          </cell>
          <cell r="H194" t="str">
            <v>FERNANDO MUÑOZ MARINKOVIC</v>
          </cell>
        </row>
        <row r="195">
          <cell r="C195" t="str">
            <v>65.057.578-4</v>
          </cell>
          <cell r="D195" t="str">
            <v>CLUB SOCIAL Y CULTURAL DEPORTIVO A.G.A.</v>
          </cell>
          <cell r="E195" t="str">
            <v>13.866.810-K</v>
          </cell>
          <cell r="F195" t="str">
            <v>LITBETH ELIZABETH CHÁVEZ VIVIEROS</v>
          </cell>
          <cell r="G195" t="str">
            <v>13.866.810-K</v>
          </cell>
          <cell r="H195" t="str">
            <v>LITBETH ELIZABETH CHÁVEZ VIVIEROS</v>
          </cell>
        </row>
        <row r="196">
          <cell r="C196" t="str">
            <v>56.077.080-4</v>
          </cell>
          <cell r="D196" t="str">
            <v>CLUB DEPORTIVO SOCIAL CAUPOLICÁN</v>
          </cell>
          <cell r="E196" t="str">
            <v>12.611.415-K</v>
          </cell>
          <cell r="F196" t="str">
            <v>ESTRELLA DEL CARMEN ESCOBAR GARCÍA</v>
          </cell>
          <cell r="G196" t="str">
            <v>12.611.415-K</v>
          </cell>
          <cell r="H196" t="str">
            <v>ESTRELLA DEL CARMEN ESCOBAR GARCÍA</v>
          </cell>
        </row>
        <row r="197">
          <cell r="C197" t="str">
            <v>65.566.940-k</v>
          </cell>
          <cell r="D197" t="str">
            <v>JUNTA DE VECINOS VILLA LAS ROSAS</v>
          </cell>
          <cell r="E197" t="str">
            <v>13.416.265-1</v>
          </cell>
          <cell r="F197" t="str">
            <v>SOLANGE DEL ROSARIO WIRTH SANHUEZA</v>
          </cell>
          <cell r="G197" t="str">
            <v>13.416.265-1</v>
          </cell>
          <cell r="H197" t="str">
            <v>SOLANGE DEL ROSARIO WIRTH SANHUEZA</v>
          </cell>
        </row>
        <row r="198">
          <cell r="C198" t="str">
            <v>65.642.870-8</v>
          </cell>
          <cell r="D198" t="str">
            <v>JUNTA DE VECINOS ALMIRANTE GÓMEZ CARREÑO</v>
          </cell>
          <cell r="E198" t="str">
            <v>7.765.082-2</v>
          </cell>
          <cell r="F198" t="str">
            <v>SERGIO VERA CHINGA</v>
          </cell>
          <cell r="G198" t="str">
            <v>7.765.082-2</v>
          </cell>
          <cell r="H198" t="str">
            <v>SERGIO VERA CHINGA</v>
          </cell>
        </row>
        <row r="199">
          <cell r="C199" t="str">
            <v>65.018.464-6</v>
          </cell>
          <cell r="D199" t="str">
            <v>JUNTA VECINAL DEL PUEBLO DE SUCA</v>
          </cell>
          <cell r="E199" t="str">
            <v>5.737.502-7</v>
          </cell>
          <cell r="F199" t="str">
            <v>AGUSTÍN CONDORE LINARES</v>
          </cell>
          <cell r="G199" t="str">
            <v>5.737.502-7</v>
          </cell>
          <cell r="H199" t="str">
            <v>AGUSTÍN CONDORE LINARES</v>
          </cell>
        </row>
        <row r="200">
          <cell r="C200" t="str">
            <v>65.788.560-6</v>
          </cell>
          <cell r="D200" t="str">
            <v>CLUB SOCIAL Y DEPORTIVO RUBÉN GODOY</v>
          </cell>
          <cell r="E200" t="str">
            <v>13.068.243-K</v>
          </cell>
          <cell r="F200" t="str">
            <v>MATÍAS CARLOS ROJAS ESCOBAR</v>
          </cell>
          <cell r="G200" t="str">
            <v>15.686.304-1</v>
          </cell>
          <cell r="H200" t="str">
            <v>MARIBELLE BUGUEÑO GONZÁLEZ</v>
          </cell>
        </row>
        <row r="201">
          <cell r="C201" t="str">
            <v>65.000.494-9</v>
          </cell>
          <cell r="D201" t="str">
            <v>CLUB DE ADULTO MAYOR FLOR DEL VALLE DE HUAVIÑA</v>
          </cell>
          <cell r="E201" t="str">
            <v>6.206.169-3</v>
          </cell>
          <cell r="F201" t="str">
            <v>ALFREDO JORGE CONDORE LINARES</v>
          </cell>
          <cell r="G201" t="str">
            <v>6.206.169-3</v>
          </cell>
          <cell r="H201" t="str">
            <v>ALFREDO JORGE CONDORE LINARES</v>
          </cell>
        </row>
        <row r="202">
          <cell r="C202" t="str">
            <v>65.050.649-9</v>
          </cell>
          <cell r="D202" t="str">
            <v>CLUB DEPORTIVO SAN LORENZO</v>
          </cell>
          <cell r="E202" t="str">
            <v>8.219.541-6</v>
          </cell>
          <cell r="F202" t="str">
            <v>DANIEL ARANCIBIA ZENTENO</v>
          </cell>
          <cell r="G202" t="str">
            <v>8.979.835-3</v>
          </cell>
          <cell r="H202" t="str">
            <v>EDUARDO GRAMATTICO RODRIGUEZ</v>
          </cell>
        </row>
        <row r="203">
          <cell r="C203" t="str">
            <v>65.086.135-3</v>
          </cell>
          <cell r="D203" t="str">
            <v>CLUB SOCIAL Y DEPORTIVO LOS CÓNDORES</v>
          </cell>
          <cell r="E203" t="str">
            <v>10.452.480-K</v>
          </cell>
          <cell r="F203" t="str">
            <v>HERNÁN SOTO LORCA</v>
          </cell>
          <cell r="G203" t="str">
            <v>10.038.055-2</v>
          </cell>
          <cell r="H203" t="str">
            <v>ÁLVARO BUTTI MALACRIDA</v>
          </cell>
        </row>
        <row r="204">
          <cell r="C204" t="str">
            <v>74.357.900-3</v>
          </cell>
          <cell r="D204" t="str">
            <v>CLUB DEPORTIVO ESTRELLA DE CHILE</v>
          </cell>
          <cell r="E204" t="str">
            <v>4.797.650-2</v>
          </cell>
          <cell r="F204" t="str">
            <v>ABEL SEGUNDO MEJÍA VEGA</v>
          </cell>
          <cell r="G204" t="str">
            <v>16.866.536-9</v>
          </cell>
          <cell r="H204" t="str">
            <v>LORENA NICOLE MESÍAS PINAZO</v>
          </cell>
        </row>
        <row r="205">
          <cell r="C205" t="str">
            <v>71.036.500-8</v>
          </cell>
          <cell r="D205" t="str">
            <v>SINDICATO DE TRABAJADORES PORTUARIOS TRANSITORIO N°2 DEL PUERTO DE IQUIQUE</v>
          </cell>
          <cell r="E205" t="str">
            <v>16.863.375-0</v>
          </cell>
          <cell r="F205" t="str">
            <v>CRISTOBÁL JOSÉ BUSTOS LEIVA</v>
          </cell>
          <cell r="G205" t="str">
            <v>17.946.914-6</v>
          </cell>
          <cell r="H205" t="str">
            <v>ROMINA CHANG RUIZ</v>
          </cell>
        </row>
        <row r="206">
          <cell r="C206" t="str">
            <v xml:space="preserve"> 65.012.609-2</v>
          </cell>
          <cell r="D206" t="str">
            <v>CLUB DEPORTIVO PEDRO PALLERES CABEZAS</v>
          </cell>
          <cell r="E206" t="str">
            <v>12.439.141-5</v>
          </cell>
          <cell r="F206" t="str">
            <v>ROBERTO MASOLIVER BECERRA</v>
          </cell>
          <cell r="G206" t="str">
            <v>12.439.141-5</v>
          </cell>
          <cell r="H206" t="str">
            <v>ROBERTO MASOLIVER BECERRA</v>
          </cell>
        </row>
        <row r="207">
          <cell r="C207" t="str">
            <v>74.408.100-9</v>
          </cell>
          <cell r="D207" t="str">
            <v>JUNTA DE VECINOS NUEVO IQUIQUE</v>
          </cell>
          <cell r="E207" t="str">
            <v>8.144.941-4</v>
          </cell>
          <cell r="F207" t="str">
            <v>ISOLINA EUGENIA CAUTIN CAQUEO</v>
          </cell>
          <cell r="G207" t="str">
            <v>8.442.856-6</v>
          </cell>
          <cell r="H207" t="str">
            <v>SILVANA LOPEHANDIA VEGA</v>
          </cell>
        </row>
        <row r="208">
          <cell r="C208" t="str">
            <v>65.010.778-0</v>
          </cell>
          <cell r="D208" t="str">
            <v>CLUB DEPORTIVO SOCIAL DEVOTOS DE SIPIZA</v>
          </cell>
          <cell r="E208" t="str">
            <v>10.615.086-9</v>
          </cell>
          <cell r="F208" t="str">
            <v>GLORIA SEBASTIANA CALLPA HILAJA</v>
          </cell>
          <cell r="G208" t="str">
            <v>12.210.056-1</v>
          </cell>
          <cell r="H208" t="str">
            <v>Ximena del Carmen Casanova Chambe</v>
          </cell>
        </row>
        <row r="209">
          <cell r="C209" t="str">
            <v>72.601.900-2</v>
          </cell>
          <cell r="D209" t="str">
            <v>JUNTA DE VECINOS LIBERTAD</v>
          </cell>
          <cell r="E209" t="str">
            <v>6.135.381-K</v>
          </cell>
          <cell r="F209" t="str">
            <v>ROSA DEL CARMEN HENRÍQUEZ CORTÉS</v>
          </cell>
          <cell r="G209" t="str">
            <v>7.359.309-3</v>
          </cell>
          <cell r="H209" t="str">
            <v>GLORIA SANDOVAL ANCAMIL</v>
          </cell>
        </row>
        <row r="210">
          <cell r="C210" t="str">
            <v>65.301.200-4</v>
          </cell>
          <cell r="D210" t="str">
            <v>ASOCIACIÓN DE FÚTBOL POZO ALMONTE</v>
          </cell>
          <cell r="E210" t="str">
            <v>6.853.727-4</v>
          </cell>
          <cell r="F210" t="str">
            <v>JUAN SEGUNDO ROJAS CORTÉS</v>
          </cell>
          <cell r="G210" t="str">
            <v>6.853.727-4</v>
          </cell>
          <cell r="H210" t="str">
            <v>JUAN SEGUNDO ROJAS CORTÉS</v>
          </cell>
        </row>
        <row r="211">
          <cell r="C211" t="str">
            <v>65.301.200-4</v>
          </cell>
          <cell r="D211" t="str">
            <v>ASOCIACIÓN DE FÚTBOL POZO ALMONTE</v>
          </cell>
          <cell r="E211" t="str">
            <v>6.853.727-4</v>
          </cell>
          <cell r="F211" t="str">
            <v>JUAN SEGUNDO ROJAS CORTÉS</v>
          </cell>
          <cell r="G211" t="str">
            <v>6.482.639-5</v>
          </cell>
          <cell r="H211" t="str">
            <v>LEONIDAS CESPEDES BARRAZA</v>
          </cell>
        </row>
        <row r="212">
          <cell r="C212" t="str">
            <v>65.301.200-4</v>
          </cell>
          <cell r="D212" t="str">
            <v>ASOCIACIÓN DE FÚTBOL POZO ALMONTE</v>
          </cell>
          <cell r="E212" t="str">
            <v>6.853.727-4</v>
          </cell>
          <cell r="F212" t="str">
            <v>JUAN SEGUNDO ROJAS CORTÉS</v>
          </cell>
          <cell r="G212" t="str">
            <v>8.013.165-8</v>
          </cell>
          <cell r="H212" t="str">
            <v>NOLBERTO CARRILLO CONTRERAS</v>
          </cell>
        </row>
        <row r="213">
          <cell r="C213" t="str">
            <v>65.032.513-3</v>
          </cell>
          <cell r="D213" t="str">
            <v>CLUB DEPORTIVO FÉNIX IQUIQUE</v>
          </cell>
          <cell r="E213" t="str">
            <v>12.861.718-3</v>
          </cell>
          <cell r="F213" t="str">
            <v>VICTORIA URREA AGUILERA</v>
          </cell>
          <cell r="G213" t="str">
            <v>16.624.080-8</v>
          </cell>
          <cell r="H213" t="str">
            <v>GUILLERNO OLIVARES CIFUENTES</v>
          </cell>
        </row>
        <row r="214">
          <cell r="C214" t="str">
            <v>65.273.860-5</v>
          </cell>
          <cell r="D214" t="str">
            <v>CLUB DEPORTIVO Y CULTURAL CODE</v>
          </cell>
          <cell r="E214" t="str">
            <v>11.613.454-3</v>
          </cell>
          <cell r="F214" t="str">
            <v>ORLANDO ULLOA HERRERA</v>
          </cell>
          <cell r="G214" t="str">
            <v>12.396.474-8</v>
          </cell>
          <cell r="H214" t="str">
            <v>CRISTIAN BUGUEÑO MARAMBIO</v>
          </cell>
        </row>
        <row r="215">
          <cell r="C215" t="str">
            <v>73.126.400-7</v>
          </cell>
          <cell r="D215" t="str">
            <v>ASOCIACIÓN DE JUDO IQUIQUE</v>
          </cell>
          <cell r="E215" t="str">
            <v>16.352.029-K</v>
          </cell>
          <cell r="F215" t="str">
            <v>YESSENIA DANIELA FLORES RIQUELME</v>
          </cell>
          <cell r="G215" t="str">
            <v>9.455.389-5</v>
          </cell>
          <cell r="H215" t="str">
            <v xml:space="preserve">MARCO ANTONIO SOTO NEIRA </v>
          </cell>
        </row>
        <row r="216">
          <cell r="C216" t="str">
            <v>75.957.360-9</v>
          </cell>
          <cell r="D216" t="str">
            <v>AGRUPACIÓN DE CIEGOS DOMINGO OYANEDEL VARAS</v>
          </cell>
          <cell r="E216" t="str">
            <v>9.077.940-0</v>
          </cell>
          <cell r="F216" t="str">
            <v>CARLOS ARTURO ULLOA GONZÁLEZ</v>
          </cell>
          <cell r="G216" t="str">
            <v>9.077.940-0</v>
          </cell>
          <cell r="H216" t="str">
            <v>CARLOS ARTURO ULLOA GONZÁLEZ</v>
          </cell>
        </row>
        <row r="217">
          <cell r="C217" t="str">
            <v>65.954.950-6</v>
          </cell>
          <cell r="D217" t="str">
            <v>CLUB DEPORTIVO NORTE UNIDO</v>
          </cell>
          <cell r="E217" t="str">
            <v>10.831.718-3</v>
          </cell>
          <cell r="F217" t="str">
            <v>PABLO ANTONIO ALANIZ LATORRE</v>
          </cell>
          <cell r="G217" t="str">
            <v>13.416.165-5</v>
          </cell>
          <cell r="H217" t="str">
            <v>Hugo Eslainer Herrera Ocaranza</v>
          </cell>
        </row>
        <row r="218">
          <cell r="C218" t="str">
            <v>65.059.691-9</v>
          </cell>
          <cell r="D218" t="str">
            <v>CENTRO CULTURAL CHANAVAYA</v>
          </cell>
          <cell r="E218" t="str">
            <v>10.897.026-K</v>
          </cell>
          <cell r="F218" t="str">
            <v>YARELA GUAJARDO BOSQUEZ</v>
          </cell>
          <cell r="G218" t="str">
            <v>8.663.128-8</v>
          </cell>
          <cell r="H218" t="str">
            <v>ALICIA OTEIZA LEON</v>
          </cell>
        </row>
        <row r="219">
          <cell r="C219" t="str">
            <v>65.059.691-9</v>
          </cell>
          <cell r="D219" t="str">
            <v>CENTRO CULTURAL CHANAVAYA</v>
          </cell>
          <cell r="E219" t="str">
            <v>10.897.026-K</v>
          </cell>
          <cell r="F219" t="str">
            <v>YARELA GUAJARDO BOSQUEZ</v>
          </cell>
          <cell r="G219" t="str">
            <v>10.897.026-K</v>
          </cell>
          <cell r="H219" t="str">
            <v xml:space="preserve">YARELA GUAJARDO BOSQUEZ </v>
          </cell>
        </row>
        <row r="220">
          <cell r="C220" t="str">
            <v>73.125.900-3</v>
          </cell>
          <cell r="D220" t="str">
            <v>ASOCIACIÓN INDÍGENA AGRICOLA AYMARA DE CHAPIQUILTA</v>
          </cell>
          <cell r="E220" t="str">
            <v>12.800.359-2</v>
          </cell>
          <cell r="F220" t="str">
            <v>RICHARD JORGE FLORES VILCHES</v>
          </cell>
          <cell r="G220" t="str">
            <v>15.687.315-2</v>
          </cell>
          <cell r="H220" t="str">
            <v>Patricio Damian Chamaca Mamani</v>
          </cell>
        </row>
        <row r="221">
          <cell r="C221" t="str">
            <v>65.103.852-9</v>
          </cell>
          <cell r="D221" t="str">
            <v>CLUB DEPORTIVO UNIÓN MAUQUE</v>
          </cell>
          <cell r="E221" t="str">
            <v>12.937.579-5</v>
          </cell>
          <cell r="F221" t="str">
            <v>RICHARD FÉLIX MAMANI CASTRO</v>
          </cell>
          <cell r="G221" t="str">
            <v>17.182.421-4</v>
          </cell>
          <cell r="H221" t="str">
            <v>WILFLOR MOSCOSO MOSCOSO</v>
          </cell>
        </row>
        <row r="222">
          <cell r="C222" t="str">
            <v>74.887.400-3</v>
          </cell>
          <cell r="D222" t="str">
            <v>ASOCIACIÓN GREMIAL DE TAXI BÁSICO LOS ANDES</v>
          </cell>
          <cell r="E222" t="str">
            <v>7.520.041-2</v>
          </cell>
          <cell r="F222" t="str">
            <v>MIGUEL ÁNGEL GUTIÉRREZ ARAYA</v>
          </cell>
          <cell r="G222" t="str">
            <v>7.520.041-2</v>
          </cell>
          <cell r="H222" t="str">
            <v>MIGUEL ANGEL GUTIERREZ ARAYA</v>
          </cell>
        </row>
        <row r="223">
          <cell r="C223" t="str">
            <v>65.420.090-4</v>
          </cell>
          <cell r="D223" t="str">
            <v>JUNTA DE VECINOS VISTA AL MAR</v>
          </cell>
          <cell r="E223" t="str">
            <v>5.088.390-6</v>
          </cell>
          <cell r="F223" t="str">
            <v>NOLFA SOTO CASTILLO</v>
          </cell>
          <cell r="G223" t="str">
            <v>12.612.184-9</v>
          </cell>
          <cell r="H223" t="str">
            <v>JACQUELINE LUCAS TAPIA</v>
          </cell>
        </row>
        <row r="224">
          <cell r="C224" t="str">
            <v>65.048.399-5</v>
          </cell>
          <cell r="D224" t="str">
            <v>JUNTA DE VECINOS USMAGAMA CHUSMIZA</v>
          </cell>
          <cell r="E224" t="str">
            <v>7.609.901-4</v>
          </cell>
          <cell r="F224" t="str">
            <v>ENRIQUE GUILLERMO CAYO PÉREZ</v>
          </cell>
          <cell r="G224" t="str">
            <v>7.609.901-4</v>
          </cell>
          <cell r="H224" t="str">
            <v>ENRIQUE GUILLERMO CAYO PEREZ</v>
          </cell>
        </row>
        <row r="225">
          <cell r="C225" t="str">
            <v>65.717.340-1</v>
          </cell>
          <cell r="D225" t="str">
            <v>CLUB DEPORTIVO RACE WALKING MARATHON</v>
          </cell>
          <cell r="E225" t="str">
            <v>5.134.636-K</v>
          </cell>
          <cell r="F225" t="str">
            <v>HERIBERTO DEL CARMEN FAÚNDEZ SALGADO</v>
          </cell>
          <cell r="G225" t="str">
            <v>5.134.636-K</v>
          </cell>
          <cell r="H225" t="str">
            <v>HERIBERTO FAUNDEZ SALGADO</v>
          </cell>
        </row>
        <row r="226">
          <cell r="C226" t="str">
            <v>72.655.300-9</v>
          </cell>
          <cell r="D226" t="str">
            <v>COMUNIDAD INDÍGENA AYMARA DE ESCAPIÑA</v>
          </cell>
          <cell r="E226" t="str">
            <v>13.171.110-7</v>
          </cell>
          <cell r="F226" t="str">
            <v>ROSAURO MAMANI CHALLAPA</v>
          </cell>
          <cell r="G226" t="str">
            <v>13.171.110-7</v>
          </cell>
          <cell r="H226" t="str">
            <v>ROSAURO MAMANI CHALLAPA</v>
          </cell>
        </row>
        <row r="227">
          <cell r="C227" t="str">
            <v>65.000.494-9</v>
          </cell>
          <cell r="D227" t="str">
            <v>CLUB DE ADULTO MAYOR FLOR DEL VALLE DE HUAVIÑA</v>
          </cell>
          <cell r="E227" t="str">
            <v>6.206.169-3</v>
          </cell>
          <cell r="F227" t="str">
            <v>ALFREDO JORGE CONDORE LINARES</v>
          </cell>
          <cell r="G227" t="str">
            <v>6.206.169-3</v>
          </cell>
          <cell r="H227" t="str">
            <v>ALFREDO JORGE CONDORE LINARES</v>
          </cell>
        </row>
        <row r="228">
          <cell r="C228" t="str">
            <v>65.073.436-k</v>
          </cell>
          <cell r="D228" t="str">
            <v>ONG LA IGLESIA DE LA CALLE</v>
          </cell>
          <cell r="E228" t="str">
            <v>11.931.029-6</v>
          </cell>
          <cell r="F228" t="str">
            <v>HEYTER ADAN BORDON JEREZ</v>
          </cell>
          <cell r="G228" t="str">
            <v>5.624.943-5</v>
          </cell>
          <cell r="H228" t="str">
            <v>GUSTAVO BECERRA CAMPOS</v>
          </cell>
        </row>
        <row r="229">
          <cell r="C229" t="str">
            <v>65.180.910-k</v>
          </cell>
          <cell r="D229" t="str">
            <v>COMUNIDAD INDÍGENA DE CUTIJMALLA</v>
          </cell>
          <cell r="E229">
            <v>0</v>
          </cell>
          <cell r="F229" t="str">
            <v>GUILLERMO PACHA</v>
          </cell>
          <cell r="G229" t="str">
            <v>11.612.755-5</v>
          </cell>
          <cell r="H229" t="str">
            <v>GUILLERMO SAMUEL PACHA QUENAYA</v>
          </cell>
        </row>
        <row r="230">
          <cell r="C230" t="str">
            <v>73.681.900-7</v>
          </cell>
          <cell r="D230" t="str">
            <v>JUNTA DE VECINOS TAMARUGAL III</v>
          </cell>
          <cell r="E230" t="str">
            <v>6.913.901-1</v>
          </cell>
          <cell r="F230" t="str">
            <v>MARTA BUGÜEÑO TOLMO</v>
          </cell>
          <cell r="G230" t="str">
            <v>6.913.901-1</v>
          </cell>
          <cell r="H230" t="str">
            <v>MARTA BUGÜEÑO TOLMO</v>
          </cell>
        </row>
        <row r="231">
          <cell r="C231" t="str">
            <v>73.681.900-7</v>
          </cell>
          <cell r="D231" t="str">
            <v>JUNTA DE VECINOS TAMARUGAL III</v>
          </cell>
          <cell r="E231" t="str">
            <v>6.913.901-1</v>
          </cell>
          <cell r="F231" t="str">
            <v>MARTA BUGÜEÑO TOLMO</v>
          </cell>
          <cell r="G231" t="str">
            <v>6.913.901-1</v>
          </cell>
          <cell r="H231" t="str">
            <v>MARTA BUGÜEÑO TOLMO</v>
          </cell>
        </row>
        <row r="232">
          <cell r="C232" t="str">
            <v>65.036.843-6</v>
          </cell>
          <cell r="D232" t="str">
            <v>JUNTA DE VECINOS SALVADOR ALLENDE</v>
          </cell>
          <cell r="E232" t="str">
            <v>8.193.096-1</v>
          </cell>
          <cell r="F232" t="str">
            <v>GUADALUPE SALAS LIND</v>
          </cell>
          <cell r="G232" t="str">
            <v>8.193.096-1</v>
          </cell>
          <cell r="H232" t="str">
            <v>GUADALUPE SALAS LIND</v>
          </cell>
        </row>
        <row r="233">
          <cell r="C233" t="str">
            <v>65.018.464-6</v>
          </cell>
          <cell r="D233" t="str">
            <v>JUNTA VECINAL DEL PUEBLO DE SUCA</v>
          </cell>
          <cell r="E233" t="str">
            <v>5.737.502-7</v>
          </cell>
          <cell r="F233" t="str">
            <v>AGUSTÍN CONDORE LINARES</v>
          </cell>
          <cell r="G233" t="str">
            <v>5.737.502-7</v>
          </cell>
          <cell r="H233" t="str">
            <v>AGUSTÍN CONDORE LINARES</v>
          </cell>
        </row>
        <row r="234">
          <cell r="C234" t="str">
            <v>73.929.600-5</v>
          </cell>
          <cell r="D234" t="str">
            <v>FUNDACIÓN NIÑOS EN LA HUELLA</v>
          </cell>
          <cell r="E234" t="str">
            <v>7.460.334-3</v>
          </cell>
          <cell r="F234" t="str">
            <v>NINA CAQUEO CORCO</v>
          </cell>
          <cell r="G234" t="str">
            <v>7.460.334-3</v>
          </cell>
          <cell r="H234" t="str">
            <v>NINA CAQUEO CORCO</v>
          </cell>
        </row>
        <row r="235">
          <cell r="C235" t="str">
            <v>65.054.104-9</v>
          </cell>
          <cell r="D235" t="str">
            <v>JUNTA DE VECINOS UNIÓN Y FUERZA</v>
          </cell>
          <cell r="E235" t="str">
            <v>8.702.785-6</v>
          </cell>
          <cell r="F235" t="str">
            <v>GLENDA GANGAS PULGAR</v>
          </cell>
          <cell r="G235" t="str">
            <v>8.702.785-6</v>
          </cell>
          <cell r="H235" t="str">
            <v>GLENDA GANGAS PULGAR</v>
          </cell>
        </row>
        <row r="236">
          <cell r="C236" t="str">
            <v>65.059.980-2</v>
          </cell>
          <cell r="D236" t="str">
            <v>ESCUELA DE ESTUDIOS Y FORMACIÓN EN ABORDAJE DE ADICCIONES (EFAD)</v>
          </cell>
          <cell r="E236" t="str">
            <v>3.640.525-2</v>
          </cell>
          <cell r="F236" t="str">
            <v>SERGIO NASER JAPAZ</v>
          </cell>
          <cell r="G236" t="str">
            <v>12.143.691-4</v>
          </cell>
          <cell r="H236" t="str">
            <v>OMAR ASTUDILLO</v>
          </cell>
        </row>
        <row r="237">
          <cell r="C237" t="str">
            <v>65.039.193-4</v>
          </cell>
          <cell r="D237" t="str">
            <v>JUNTA DE VECINOS FUERZA JOVEN</v>
          </cell>
          <cell r="E237" t="str">
            <v>14.108.654-5</v>
          </cell>
          <cell r="F237" t="str">
            <v>ANYEL GALLARDO AGUIRRE</v>
          </cell>
          <cell r="G237" t="str">
            <v>14.108.654-5</v>
          </cell>
          <cell r="H237" t="str">
            <v>ANYEL GALLARDO AGUIRRE</v>
          </cell>
        </row>
        <row r="238">
          <cell r="C238" t="str">
            <v>65.064.513-8</v>
          </cell>
          <cell r="D238" t="str">
            <v>CLUB ATLÉTICO NACIONAL IQUIQUE</v>
          </cell>
          <cell r="E238" t="str">
            <v>13.219.441-6</v>
          </cell>
          <cell r="F238" t="str">
            <v>INGRID ROJO ELGUETA</v>
          </cell>
          <cell r="G238" t="str">
            <v>19.178.752-8</v>
          </cell>
          <cell r="H238" t="str">
            <v>ÁLVARO CORTES PETERSEN</v>
          </cell>
        </row>
        <row r="239">
          <cell r="C239" t="str">
            <v>65.025.238-1</v>
          </cell>
          <cell r="D239" t="str">
            <v>CLUB DEPORTIVO DE FÚTBOL EL DRAGÓN</v>
          </cell>
          <cell r="E239" t="str">
            <v>12.438.869-4</v>
          </cell>
          <cell r="F239" t="str">
            <v>JORGE MOLLO OYANEDEL</v>
          </cell>
          <cell r="G239" t="str">
            <v>12.438.869-4</v>
          </cell>
          <cell r="H239" t="str">
            <v>JORGE MOLLO OYANEDEL</v>
          </cell>
        </row>
        <row r="240">
          <cell r="C240" t="str">
            <v>65.057.013-8</v>
          </cell>
          <cell r="D240" t="str">
            <v>CLUB DEPORTIVO, CULTURAL Y SOCIAL DE CANCOSA</v>
          </cell>
          <cell r="E240" t="str">
            <v>7.751.725-1</v>
          </cell>
          <cell r="F240" t="str">
            <v>FIDEL CHALLAPA MOSCOSO</v>
          </cell>
          <cell r="G240" t="str">
            <v>7.751.725-1</v>
          </cell>
          <cell r="H240" t="str">
            <v>FIDEL CHALLAPA MOSCOSO</v>
          </cell>
        </row>
        <row r="241">
          <cell r="C241" t="str">
            <v>75.784.400-1</v>
          </cell>
          <cell r="D241" t="str">
            <v>CLUB DEP. SOCIAL Y CULTURAL CONTADORES DE IQUIQUE</v>
          </cell>
          <cell r="E241" t="str">
            <v>9.162.544-K</v>
          </cell>
          <cell r="F241" t="str">
            <v>CLAUDIO CASTRO BERON</v>
          </cell>
          <cell r="G241" t="str">
            <v>9.162.544-K</v>
          </cell>
          <cell r="H241" t="str">
            <v>CLAUDIO CASTRO BERON</v>
          </cell>
        </row>
        <row r="242">
          <cell r="C242" t="str">
            <v>71.202.900-5</v>
          </cell>
          <cell r="D242" t="str">
            <v>ACADEMÍA DE EDUCACIÓN FÍSICA</v>
          </cell>
          <cell r="E242" t="str">
            <v>13.510.439-6</v>
          </cell>
          <cell r="F242" t="str">
            <v>DIEGO GARCÍA SANTANDER</v>
          </cell>
          <cell r="G242" t="str">
            <v>5.731.372-2</v>
          </cell>
          <cell r="H242" t="str">
            <v>JOAQUÍN RAMÍREZ SALGADO</v>
          </cell>
        </row>
        <row r="243">
          <cell r="C243" t="str">
            <v>65.624.150-0</v>
          </cell>
          <cell r="D243" t="str">
            <v>JUNTA DE VECINOS CALETA SAN MARCOS</v>
          </cell>
          <cell r="E243" t="str">
            <v>11.936.612-7</v>
          </cell>
          <cell r="F243" t="str">
            <v>JACINTA ACUÑA CARVAJAL</v>
          </cell>
          <cell r="G243" t="str">
            <v>15.684.225-7</v>
          </cell>
          <cell r="H243" t="str">
            <v>PAULA MORALES CAÑAS</v>
          </cell>
        </row>
        <row r="244">
          <cell r="C244" t="str">
            <v>65.857.070-6</v>
          </cell>
          <cell r="D244" t="str">
            <v>JUNTA DE VECINOS AMPLIACIÓN NUEVA VICTORIA</v>
          </cell>
          <cell r="E244" t="str">
            <v>10.720.691-4</v>
          </cell>
          <cell r="F244" t="str">
            <v>TABITA GONZALEZ MONRROY</v>
          </cell>
          <cell r="G244" t="str">
            <v>10.720.691-4</v>
          </cell>
          <cell r="H244" t="str">
            <v>TABITA GONZALEZ MONRROY</v>
          </cell>
        </row>
        <row r="245">
          <cell r="C245" t="str">
            <v>65.059.931-4</v>
          </cell>
          <cell r="D245" t="str">
            <v>CENTRO CULTURAL, SOCIAL Y DEPORTIVO CLUB UNIÓN SENIOR</v>
          </cell>
          <cell r="E245" t="str">
            <v>7.073.637-3</v>
          </cell>
          <cell r="F245" t="str">
            <v>SERGIO RAMÍREZ LÓPEZ</v>
          </cell>
          <cell r="G245" t="str">
            <v>7.073.637-3</v>
          </cell>
          <cell r="H245" t="str">
            <v>SERGIO RAMÍREZ LÓPEZ</v>
          </cell>
        </row>
        <row r="246">
          <cell r="C246" t="str">
            <v>65.765.140-0</v>
          </cell>
          <cell r="D246" t="str">
            <v>CLUB DEPORTIVO EL ARSENAL</v>
          </cell>
          <cell r="E246" t="str">
            <v>10.121.151-7</v>
          </cell>
          <cell r="F246" t="str">
            <v>ISSAC HUANACO CONDORI</v>
          </cell>
          <cell r="G246" t="str">
            <v>10.121.151-7</v>
          </cell>
          <cell r="H246" t="str">
            <v>ISAAC HUANACO CONDORI</v>
          </cell>
        </row>
        <row r="247">
          <cell r="C247" t="str">
            <v>65.583.990.9</v>
          </cell>
          <cell r="D247" t="str">
            <v>CLUB DEPORTIVO AKI</v>
          </cell>
          <cell r="E247" t="str">
            <v>10.683.726-0</v>
          </cell>
          <cell r="F247" t="str">
            <v>ANDRE ALFREDO LAVERGNE CARRASCO</v>
          </cell>
          <cell r="G247" t="str">
            <v>16.453.395-6</v>
          </cell>
          <cell r="H247" t="str">
            <v>FELIPE ANDRÉS LOBOS ROCO</v>
          </cell>
        </row>
        <row r="248">
          <cell r="C248" t="str">
            <v>65.452.500-5</v>
          </cell>
          <cell r="D248" t="str">
            <v>UNIÓN COMUNAL DE JUNTAS DE VECINOS DE CAMIÑA</v>
          </cell>
          <cell r="E248" t="str">
            <v>5.346.091-7</v>
          </cell>
          <cell r="F248" t="str">
            <v>MÁXIMO MARIO CHAMACA VILCHES</v>
          </cell>
          <cell r="G248" t="str">
            <v>13.171.062-3</v>
          </cell>
          <cell r="H248" t="str">
            <v>IVÁN ALÉXIS CHOQUE CAQUEO</v>
          </cell>
        </row>
        <row r="249">
          <cell r="C249" t="str">
            <v>72.320.300-7</v>
          </cell>
          <cell r="D249" t="str">
            <v>ASOCIACIÓN IQUIQUEÑA DE DEPORTES ACUATICOS</v>
          </cell>
          <cell r="E249" t="str">
            <v>10.317.032-K</v>
          </cell>
          <cell r="F249" t="str">
            <v>MARCOS JARA MONTECINO</v>
          </cell>
          <cell r="G249" t="str">
            <v>10.317.032-K</v>
          </cell>
          <cell r="H249" t="str">
            <v>MARCOS JARA MONTECINO</v>
          </cell>
        </row>
        <row r="250">
          <cell r="C250" t="str">
            <v>65.025.379-5</v>
          </cell>
          <cell r="D250" t="str">
            <v xml:space="preserve">CLUB DEPORTIVO DE NATACIÓN MÁSTER AMANCIO MONARDES </v>
          </cell>
          <cell r="E250" t="str">
            <v>5.943.379-2</v>
          </cell>
          <cell r="F250" t="str">
            <v>HÉCTOR ESPINOZA GODOY</v>
          </cell>
          <cell r="G250" t="str">
            <v>4.301.265-7</v>
          </cell>
          <cell r="H250" t="str">
            <v>FREDDY VERGARA COBB</v>
          </cell>
        </row>
        <row r="251">
          <cell r="C251" t="str">
            <v>65.049.884-4</v>
          </cell>
          <cell r="D251" t="str">
            <v>CENTRO CULTURAL Y SOCIAL PRIMERA PARA LA PRIMERA</v>
          </cell>
          <cell r="E251" t="str">
            <v>13.495.367-5</v>
          </cell>
          <cell r="F251" t="str">
            <v>CAROLINA MELLA VIAL</v>
          </cell>
          <cell r="G251" t="str">
            <v>15.630.771-8</v>
          </cell>
          <cell r="H251" t="str">
            <v>ORLANDO MAURICIO OSSES TORRES</v>
          </cell>
        </row>
        <row r="252">
          <cell r="C252" t="str">
            <v>70.373.100-7</v>
          </cell>
          <cell r="D252" t="str">
            <v>COLEGIO DE PROFESORES A.G- REGIONAL TARAPACA</v>
          </cell>
          <cell r="E252" t="str">
            <v>12.082.792-8</v>
          </cell>
          <cell r="F252" t="str">
            <v>MARIELA BASUALTO AVALOS</v>
          </cell>
          <cell r="G252" t="str">
            <v>12.082.792-8</v>
          </cell>
          <cell r="H252" t="str">
            <v>MARIELA BASUALTO AVALOS</v>
          </cell>
        </row>
        <row r="253">
          <cell r="C253" t="str">
            <v>65.052.336-9</v>
          </cell>
          <cell r="D253" t="str">
            <v>COMITÉ DE MEJORAMIENTO DE LA VIVIENDA Y DEL BARRIO LOS ALGARROBOS</v>
          </cell>
          <cell r="E253" t="str">
            <v>7.590.412-8</v>
          </cell>
          <cell r="F253" t="str">
            <v>MARIA REYES ALVAREZ</v>
          </cell>
          <cell r="G253" t="str">
            <v>7.590.412-8</v>
          </cell>
          <cell r="H253" t="str">
            <v>MARIA REYES ALVAREZ</v>
          </cell>
        </row>
        <row r="254">
          <cell r="C254" t="str">
            <v>65.059.575-0</v>
          </cell>
          <cell r="D254" t="str">
            <v>CLUB DEPORTIVO SOCIAL Y CULTURAL CAVASPORTS</v>
          </cell>
          <cell r="E254" t="str">
            <v>14.902.905-2</v>
          </cell>
          <cell r="F254" t="str">
            <v>JIMMY ABRAHAM SOTO CARRASCO</v>
          </cell>
          <cell r="G254" t="str">
            <v>14.902.905-2</v>
          </cell>
          <cell r="H254" t="str">
            <v>JIMMY ABRAHAM SOTO CARRASCO</v>
          </cell>
        </row>
        <row r="255">
          <cell r="C255" t="str">
            <v>65.027.807-8</v>
          </cell>
          <cell r="D255" t="str">
            <v>CLUB DEPORTIVO DRAGONES ACUATICOS</v>
          </cell>
          <cell r="E255" t="str">
            <v>11.466.510-6</v>
          </cell>
          <cell r="F255" t="str">
            <v>CLAUDIO VEGA JOFRE</v>
          </cell>
          <cell r="G255" t="str">
            <v>9.659.871-8</v>
          </cell>
          <cell r="H255" t="str">
            <v>SERGIO ANTONIO MARTINEZ GUTIERREZ</v>
          </cell>
        </row>
        <row r="256">
          <cell r="C256" t="str">
            <v>53.318.887-7</v>
          </cell>
          <cell r="D256" t="str">
            <v>CLUB DEPORTIVO SOCIAL Y CULTURAL MCR</v>
          </cell>
          <cell r="E256" t="str">
            <v>9.176.709-0</v>
          </cell>
          <cell r="F256" t="str">
            <v>GUILLERMO VALENZUELA ORÓSTICA</v>
          </cell>
          <cell r="G256" t="str">
            <v>13.640.830-5</v>
          </cell>
          <cell r="H256" t="str">
            <v>ALVARO JOSE PIZARRO ROSSO</v>
          </cell>
        </row>
        <row r="257">
          <cell r="C257" t="str">
            <v>72.192.800-4</v>
          </cell>
          <cell r="D257" t="str">
            <v>ASOCIACIÓN DEPORTIVA DE BÁSQUETBOL FEDERADO DE IQUIQUE</v>
          </cell>
          <cell r="E257" t="str">
            <v>5.505.545-9</v>
          </cell>
          <cell r="F257" t="str">
            <v>MIGUEL OSSANDON OSSANDON</v>
          </cell>
          <cell r="G257" t="str">
            <v>9.813.101-9</v>
          </cell>
          <cell r="H257" t="str">
            <v>NOEL ENRIQUE ARROYO OLIVARES</v>
          </cell>
        </row>
        <row r="258">
          <cell r="C258" t="str">
            <v>65.025.373-6</v>
          </cell>
          <cell r="D258" t="str">
            <v>CLUB DE PATINAJE ARTÍSTICO IQUIQUE CHILE</v>
          </cell>
          <cell r="E258" t="str">
            <v>7.498.602-1</v>
          </cell>
          <cell r="F258" t="str">
            <v>INÉS DE LOURDES SALINAS MARTINEZ</v>
          </cell>
          <cell r="G258" t="str">
            <v>7.498.602-1</v>
          </cell>
          <cell r="H258" t="str">
            <v>INÉS DE LOURDES SALINAS MARTINEZ</v>
          </cell>
        </row>
        <row r="259">
          <cell r="C259" t="str">
            <v>65.087.890-6</v>
          </cell>
          <cell r="D259" t="str">
            <v>AGRUPACION DE CIEGOS Y VIDENTES CRISTIANOS</v>
          </cell>
          <cell r="E259" t="str">
            <v>7.082.712-3</v>
          </cell>
          <cell r="F259" t="str">
            <v>NINFA TERESA CUELLAR CONSTANCIO</v>
          </cell>
          <cell r="G259" t="str">
            <v>7.082.712-3</v>
          </cell>
          <cell r="H259" t="str">
            <v>NINFA TERESA CUELLAR CONSTANCIO</v>
          </cell>
        </row>
        <row r="260">
          <cell r="C260" t="str">
            <v>65.051.041-0</v>
          </cell>
          <cell r="D260" t="str">
            <v>CENTRO SOCIAL Y CULTURAL HACELDAMA</v>
          </cell>
          <cell r="E260" t="str">
            <v>14.105.918-1</v>
          </cell>
          <cell r="F260" t="str">
            <v>JUAN PEDRO HERRERA BLANCO</v>
          </cell>
          <cell r="G260">
            <v>0</v>
          </cell>
          <cell r="H260">
            <v>0</v>
          </cell>
        </row>
        <row r="261">
          <cell r="C261" t="str">
            <v>65.017.308-2</v>
          </cell>
          <cell r="D261" t="str">
            <v>CENTRO CULTURAL Y SOCIAL MURRALEANDO LAS PALABRAS</v>
          </cell>
          <cell r="E261" t="str">
            <v>4.682.315-K</v>
          </cell>
          <cell r="F261" t="str">
            <v>GUILLERMO ROSS MURRAY LAY KIM</v>
          </cell>
          <cell r="G261">
            <v>0</v>
          </cell>
          <cell r="H261">
            <v>0</v>
          </cell>
        </row>
        <row r="262">
          <cell r="C262" t="str">
            <v>65.005.395-0</v>
          </cell>
          <cell r="D262" t="str">
            <v>CENTRO SOCIAL Y CULTURAL ARTESANOS</v>
          </cell>
          <cell r="E262" t="str">
            <v>6.621.935-6</v>
          </cell>
          <cell r="F262" t="str">
            <v>GRACIELA PALAPE ROBLES</v>
          </cell>
          <cell r="G262" t="str">
            <v>6.621.935-6</v>
          </cell>
          <cell r="H262" t="str">
            <v>GRACIELA PALAPE ROBLES</v>
          </cell>
        </row>
        <row r="263">
          <cell r="C263" t="str">
            <v>65.611.650-1</v>
          </cell>
          <cell r="D263" t="str">
            <v>JUNTA DE VECINOS VILLA SANTA LAURA</v>
          </cell>
          <cell r="E263" t="str">
            <v>9.219.464-7</v>
          </cell>
          <cell r="F263" t="str">
            <v>JOSÉ ANTONIO OLIVARES ZAMORANO</v>
          </cell>
          <cell r="G263">
            <v>0</v>
          </cell>
          <cell r="H263">
            <v>0</v>
          </cell>
        </row>
        <row r="264">
          <cell r="C264" t="str">
            <v>73.126.400-7</v>
          </cell>
          <cell r="D264" t="str">
            <v>ASOCIACIÓN DE JUDO IQUIQUE</v>
          </cell>
          <cell r="E264" t="str">
            <v>10.720.687-6</v>
          </cell>
          <cell r="F264" t="str">
            <v>JUANA RIQUELME FA</v>
          </cell>
          <cell r="G264" t="str">
            <v>9.455.386-5</v>
          </cell>
          <cell r="H264" t="str">
            <v>MARCO SOTO NEIRA</v>
          </cell>
        </row>
        <row r="265">
          <cell r="C265" t="str">
            <v>65.053.442-5</v>
          </cell>
          <cell r="D265" t="str">
            <v>JUNTA DE VECINOS N° 49 CAMPOS DEPORTE SUR</v>
          </cell>
          <cell r="E265" t="str">
            <v>10.500.224-1</v>
          </cell>
          <cell r="F265" t="str">
            <v>TERESA MADARIAGA JORQUERA</v>
          </cell>
          <cell r="G265" t="str">
            <v>10.500.224-1</v>
          </cell>
          <cell r="H265" t="str">
            <v>TERESA MADARIAGA JORQUERA</v>
          </cell>
        </row>
        <row r="266">
          <cell r="C266" t="str">
            <v>65.074.579-5</v>
          </cell>
          <cell r="D266" t="str">
            <v>CLUB DE ADULTO MAYOR SUEÑOS DORADOS DE ALMAS JOVENES</v>
          </cell>
          <cell r="E266" t="str">
            <v>3.236.410-1</v>
          </cell>
          <cell r="F266" t="str">
            <v>INES CHAU PACHA</v>
          </cell>
          <cell r="G266" t="str">
            <v>3.236.410-1</v>
          </cell>
          <cell r="H266" t="str">
            <v>INES CHAU PACHA</v>
          </cell>
        </row>
        <row r="267">
          <cell r="C267" t="str">
            <v>56.077.080-4</v>
          </cell>
          <cell r="D267" t="str">
            <v>CLUB DEPORTIVO CAUPOLICÁN</v>
          </cell>
          <cell r="E267" t="str">
            <v>12.611.415-K</v>
          </cell>
          <cell r="F267" t="str">
            <v>ESTRELLA DEL CARMEN ESCOBAR GARCÍA</v>
          </cell>
          <cell r="G267" t="str">
            <v>12.611.415-K</v>
          </cell>
          <cell r="H267" t="str">
            <v>ESTRELLA DEL CARMEN ESCOBAR GARCÍA</v>
          </cell>
        </row>
        <row r="268">
          <cell r="C268" t="str">
            <v>65.779.260-8</v>
          </cell>
          <cell r="D268" t="str">
            <v>IGLESIA MINISTERIO INTERNACIONAL SANIDAD DE LAS NACIONES</v>
          </cell>
          <cell r="E268" t="str">
            <v>13.149.439-4</v>
          </cell>
          <cell r="F268" t="str">
            <v>PABLO SALOMÓN SALAZAR SILVA</v>
          </cell>
          <cell r="G268" t="str">
            <v>16.531.817-K</v>
          </cell>
          <cell r="H268" t="str">
            <v>DANIELA PAREDES RIVAS</v>
          </cell>
        </row>
        <row r="269">
          <cell r="C269" t="str">
            <v>73.204.700-k</v>
          </cell>
          <cell r="D269" t="str">
            <v>COMUNIDAD INDÍGENA AYMARA DE HUARASIÑA</v>
          </cell>
          <cell r="E269" t="str">
            <v>8.438.530-1</v>
          </cell>
          <cell r="F269" t="str">
            <v>EDUARDO MARIO RELOS AYAVIRE</v>
          </cell>
          <cell r="G269" t="str">
            <v>8.438.530-1</v>
          </cell>
          <cell r="H269" t="str">
            <v>EDUARDO RELOS AYAVIRE</v>
          </cell>
        </row>
        <row r="270">
          <cell r="C270" t="str">
            <v>65.064.513-8</v>
          </cell>
          <cell r="D270" t="str">
            <v>CLUB ATLÉTICO NACIONAL IQUIQUE</v>
          </cell>
          <cell r="E270" t="str">
            <v>13.219.441-6</v>
          </cell>
          <cell r="F270" t="str">
            <v>INGRID PAMELA ROJO ELGUEDA</v>
          </cell>
          <cell r="G270" t="str">
            <v>13.219.441-6</v>
          </cell>
          <cell r="H270" t="str">
            <v>INGRID PAMELA ROJO EGUEDA</v>
          </cell>
        </row>
        <row r="271">
          <cell r="C271" t="str">
            <v>73.682.700-k</v>
          </cell>
          <cell r="D271" t="str">
            <v>JUNTA DE VECINOS PROGRESO</v>
          </cell>
          <cell r="E271" t="str">
            <v>10.286.308-9</v>
          </cell>
          <cell r="F271" t="str">
            <v>FRANCISCA AMELIA MAULÉN SEPÚLVEDA</v>
          </cell>
          <cell r="G271" t="str">
            <v>9.638.481-5</v>
          </cell>
          <cell r="H271" t="str">
            <v>CECILIA AHUMADA DÍAS</v>
          </cell>
        </row>
        <row r="272">
          <cell r="C272" t="str">
            <v>65.056.013-2</v>
          </cell>
          <cell r="D272" t="str">
            <v>CENTRO SOCIAL Y CULTURAL RENUEVO</v>
          </cell>
          <cell r="E272" t="str">
            <v>12.719.258-8</v>
          </cell>
          <cell r="F272" t="str">
            <v xml:space="preserve">LUIS ORLANDO LEIVA VEGA </v>
          </cell>
          <cell r="G272" t="str">
            <v>16.326.791-8</v>
          </cell>
          <cell r="H272" t="str">
            <v>RICARDO JENSEN PRIETO</v>
          </cell>
        </row>
        <row r="273">
          <cell r="C273" t="str">
            <v>65.027.291-9</v>
          </cell>
          <cell r="D273" t="str">
            <v>CLUB DEPORTIVO BODHIDHARMA</v>
          </cell>
          <cell r="E273" t="str">
            <v>14.465.012-3</v>
          </cell>
          <cell r="F273" t="str">
            <v>YESSENIA MARCELA FLORES FERNÁNEZ</v>
          </cell>
          <cell r="G273" t="str">
            <v>10.684.935-8</v>
          </cell>
          <cell r="H273" t="str">
            <v>MAURICIO NUÑEZ MOLINA</v>
          </cell>
        </row>
        <row r="274">
          <cell r="C274" t="str">
            <v>65.045.221-6</v>
          </cell>
          <cell r="D274" t="str">
            <v>JUNTA DE VECINOS DUNAS III N° 55</v>
          </cell>
          <cell r="E274" t="str">
            <v>13.646.264-4</v>
          </cell>
          <cell r="F274" t="str">
            <v>YASNA ADELA ESCOBAR BARRAZA</v>
          </cell>
          <cell r="G274" t="str">
            <v>13.646.264-4</v>
          </cell>
          <cell r="H274" t="str">
            <v>YASNA ADELA ESCOBAR BARRAZA</v>
          </cell>
        </row>
        <row r="275">
          <cell r="C275" t="str">
            <v>65.634.760-0</v>
          </cell>
          <cell r="D275" t="str">
            <v>CLUB SOCIAL Y DEPORTIVO RUBÉN DONOSO</v>
          </cell>
          <cell r="E275" t="str">
            <v>8.322.069-4</v>
          </cell>
          <cell r="F275" t="str">
            <v>FRANCISCO ALBUERNO FLORES</v>
          </cell>
          <cell r="G275" t="str">
            <v>9.443.941-8</v>
          </cell>
          <cell r="H275" t="str">
            <v>JULIO ZAMORANO AVENDAÑO</v>
          </cell>
        </row>
        <row r="276">
          <cell r="C276" t="str">
            <v>65.524.040-3</v>
          </cell>
          <cell r="D276" t="str">
            <v>CLUB DE ADULTO MAYOR INTI JJALSU DE CARIQUIMA</v>
          </cell>
          <cell r="E276" t="str">
            <v>3.589.385-7</v>
          </cell>
          <cell r="F276" t="str">
            <v>EUSTAQUIO CHALLAPA GÓMEZ</v>
          </cell>
          <cell r="G276" t="str">
            <v>16.224.049-8</v>
          </cell>
          <cell r="H276" t="str">
            <v>DAYANA CAYO MIRANDA</v>
          </cell>
        </row>
        <row r="277">
          <cell r="C277" t="str">
            <v>71.512.100-k</v>
          </cell>
          <cell r="D277" t="str">
            <v>CLUB DEPORTIVO MAGISTERIO IQUIQUE</v>
          </cell>
          <cell r="E277" t="str">
            <v>5.967.192-8</v>
          </cell>
          <cell r="F277" t="str">
            <v>PEDRO GARCÍA MARTÍNEZ</v>
          </cell>
          <cell r="G277" t="str">
            <v>5.978.816-7</v>
          </cell>
          <cell r="H277" t="str">
            <v>FIDEL DÁVILA VARAS</v>
          </cell>
        </row>
        <row r="278">
          <cell r="C278" t="str">
            <v>65.030.919-7</v>
          </cell>
          <cell r="D278" t="str">
            <v>CLUB CENTRO DE PADRES Y APODERADOS SALA CUNA Y JARDÍN INFANTIL INTI PHAXSI</v>
          </cell>
          <cell r="E278" t="str">
            <v>18.006.446-K</v>
          </cell>
          <cell r="F278" t="str">
            <v>FELIPE BELLO CALISAYA</v>
          </cell>
          <cell r="G278" t="str">
            <v>18.006.446-K</v>
          </cell>
          <cell r="H278" t="str">
            <v>FELIPE BELLO CALISAYA</v>
          </cell>
        </row>
        <row r="279">
          <cell r="C279" t="str">
            <v>65.064.513-8</v>
          </cell>
          <cell r="D279" t="str">
            <v>CLUB ATLÉTICO NACIONAL IQUIQUE</v>
          </cell>
          <cell r="E279" t="str">
            <v>13.219.441-6</v>
          </cell>
          <cell r="F279" t="str">
            <v>INGRID PAMELA ROJO ELGUEDA</v>
          </cell>
          <cell r="G279" t="str">
            <v>7.950.473-4</v>
          </cell>
          <cell r="H279" t="str">
            <v>AUGUSTO COURBIS GAINZA</v>
          </cell>
        </row>
        <row r="280">
          <cell r="C280" t="str">
            <v>75.579.400-7</v>
          </cell>
          <cell r="D280" t="str">
            <v>CORPORACIÓN MUSEO DEL SALITRE</v>
          </cell>
          <cell r="E280" t="str">
            <v>3.534.692-9</v>
          </cell>
          <cell r="F280" t="str">
            <v>SILVIO ZEREGA ZEGARRA</v>
          </cell>
          <cell r="G280">
            <v>0</v>
          </cell>
          <cell r="H280">
            <v>0</v>
          </cell>
        </row>
        <row r="281">
          <cell r="C281" t="str">
            <v>65.054.345-9</v>
          </cell>
          <cell r="D281" t="str">
            <v>ASOCIACIÓN INDÍGENA AYMARA SUMA SAWURI</v>
          </cell>
          <cell r="E281" t="str">
            <v>8.793.593-0</v>
          </cell>
          <cell r="F281" t="str">
            <v>ISIDORA LUCÍA RAMOS CHALLAPA</v>
          </cell>
          <cell r="G281" t="str">
            <v>8.745.339-1</v>
          </cell>
          <cell r="H281" t="str">
            <v>ESTEBAN
GARCIA
CACERES</v>
          </cell>
        </row>
        <row r="282">
          <cell r="C282" t="str">
            <v>65.004.557-2</v>
          </cell>
          <cell r="D282" t="str">
            <v>CENTRO CULTURAL Y SOCIAL "APOYO AL ADULTO MAYOR"</v>
          </cell>
          <cell r="E282" t="str">
            <v>7.213.510-5</v>
          </cell>
          <cell r="F282" t="str">
            <v>MARÍA INÉS MIRANDA ROJAS</v>
          </cell>
          <cell r="G282" t="str">
            <v>13.641.829-7</v>
          </cell>
          <cell r="H282" t="str">
            <v>GARCIA</v>
          </cell>
        </row>
        <row r="283">
          <cell r="C283" t="str">
            <v>65.341.750-0</v>
          </cell>
          <cell r="D283" t="str">
            <v>CONJUNTO FOLCLÓRICO DEL ADULTO MAYOR VIVENCIAS NORTINAS</v>
          </cell>
          <cell r="E283" t="str">
            <v>3.538.279-8</v>
          </cell>
          <cell r="F283" t="str">
            <v>AURORA ALICIA MARROQUÍN SILVA</v>
          </cell>
          <cell r="G283">
            <v>0</v>
          </cell>
          <cell r="H283">
            <v>0</v>
          </cell>
        </row>
        <row r="284">
          <cell r="C284" t="str">
            <v>65.855.330-5</v>
          </cell>
          <cell r="D284" t="str">
            <v>CLUB ADULTO MAYOR NUEVA ESPERANZA</v>
          </cell>
          <cell r="E284" t="str">
            <v>5.518.194-2</v>
          </cell>
          <cell r="F284" t="str">
            <v>IDA LOZANO SANCHEZ</v>
          </cell>
          <cell r="G284" t="str">
            <v>5.518.194-2</v>
          </cell>
          <cell r="H284" t="str">
            <v>IDA LOZANO
SANCHEZ</v>
          </cell>
        </row>
        <row r="285">
          <cell r="C285" t="str">
            <v>65.012.609-2</v>
          </cell>
          <cell r="D285" t="str">
            <v>CLUB DEPORTIVO PEDRO PALLERES CABEZAS</v>
          </cell>
          <cell r="E285" t="str">
            <v>12.439.141-5</v>
          </cell>
          <cell r="F285" t="str">
            <v>ROBERTO ADOLFO MASOLIVER BECERRA</v>
          </cell>
          <cell r="G285" t="str">
            <v>12.439.141-5</v>
          </cell>
          <cell r="H285" t="str">
            <v>ROBERTO
ADOLFO
MASOLIVER
BECERRA</v>
          </cell>
        </row>
        <row r="286">
          <cell r="C286" t="str">
            <v>65.050.599-9</v>
          </cell>
          <cell r="D286" t="str">
            <v xml:space="preserve">CORPORACIÓN Y BUREAU ARTISTAS DEL NORTE GRANDE </v>
          </cell>
          <cell r="E286" t="str">
            <v>4.323.850-7</v>
          </cell>
          <cell r="F286" t="str">
            <v>ERCILIA ROJAS HINOJOSA</v>
          </cell>
          <cell r="G286">
            <v>0</v>
          </cell>
          <cell r="H286">
            <v>0</v>
          </cell>
        </row>
        <row r="287">
          <cell r="C287" t="str">
            <v>65.040.774-1</v>
          </cell>
          <cell r="D287" t="str">
            <v>CENTRO CULTURAL Y SOCIAL FADISE (FALANGE POR LA DIVERSIDAD SEXUAL)</v>
          </cell>
          <cell r="E287" t="str">
            <v>16.630.334-6</v>
          </cell>
          <cell r="F287" t="str">
            <v>PABLO IMAÑA HERRERA</v>
          </cell>
          <cell r="G287">
            <v>0</v>
          </cell>
          <cell r="H287">
            <v>0</v>
          </cell>
        </row>
        <row r="288">
          <cell r="C288" t="str">
            <v>65.078.417-0</v>
          </cell>
          <cell r="D288" t="str">
            <v>CENTRO CULTURAL Y SOCIAL TINKUS DE LA CANDELARIA</v>
          </cell>
          <cell r="E288" t="str">
            <v>17.094.484-4</v>
          </cell>
          <cell r="F288" t="str">
            <v>ENRIQUE FABIAN RIOS PANNE</v>
          </cell>
          <cell r="G288">
            <v>0</v>
          </cell>
          <cell r="H288">
            <v>0</v>
          </cell>
        </row>
        <row r="289">
          <cell r="C289" t="str">
            <v>65.049.188-2</v>
          </cell>
          <cell r="D289" t="str">
            <v>CLUB ADULTO MAYOR, PUERTO DE PISAGUA</v>
          </cell>
          <cell r="E289" t="str">
            <v>3.548.369-1</v>
          </cell>
          <cell r="F289" t="str">
            <v xml:space="preserve">RAFAEL ENRIQUE GAETE CALDERÓN </v>
          </cell>
          <cell r="G289" t="str">
            <v>18.372.499-1</v>
          </cell>
          <cell r="H289" t="str">
            <v>JEAN OMAR
VALENZUELA
PERALTA</v>
          </cell>
        </row>
        <row r="290">
          <cell r="C290" t="str">
            <v>65.000.494-9</v>
          </cell>
          <cell r="D290" t="str">
            <v>CLUB ADULTO MAYOR FLOR DEL VALLE DE HUAVIÑA</v>
          </cell>
          <cell r="E290" t="str">
            <v>6.206.169-3</v>
          </cell>
          <cell r="F290" t="str">
            <v>ALFREDO CONDORE LINARES</v>
          </cell>
          <cell r="G290" t="str">
            <v>6.206.169-3</v>
          </cell>
          <cell r="H290" t="str">
            <v>ALFREDO
CONDORE
LINARES</v>
          </cell>
        </row>
        <row r="291">
          <cell r="C291" t="str">
            <v>65.087.067-0</v>
          </cell>
          <cell r="D291" t="str">
            <v>CENTRO CULTURAL Y SOCIAL LA CUMBACHA VOLANTE</v>
          </cell>
          <cell r="E291" t="str">
            <v>13.416.049-7</v>
          </cell>
          <cell r="F291" t="str">
            <v xml:space="preserve">PEDRO ÁLVAREZ GARCÍA </v>
          </cell>
          <cell r="G291">
            <v>0</v>
          </cell>
          <cell r="H291">
            <v>0</v>
          </cell>
        </row>
        <row r="292">
          <cell r="C292" t="str">
            <v>65.064.514-6</v>
          </cell>
          <cell r="D292" t="str">
            <v>CENTRO SOCIAL Y CULTURAL ARTÍSTICO NUEVO ARTE</v>
          </cell>
          <cell r="E292" t="str">
            <v>16.864.922-3</v>
          </cell>
          <cell r="F292" t="str">
            <v>DARA NOEMÍ SHALOM DÍAZ BECERRA</v>
          </cell>
          <cell r="G292" t="str">
            <v>16.864.922-3</v>
          </cell>
          <cell r="H292" t="str">
            <v xml:space="preserve">SARA DIAZ BECERRA </v>
          </cell>
        </row>
        <row r="293">
          <cell r="C293" t="str">
            <v>65.050.599-9</v>
          </cell>
          <cell r="D293" t="str">
            <v>CORPORACIÓN Y BUREAU ARTISTAS DEL NORTE GRANDE</v>
          </cell>
          <cell r="E293" t="str">
            <v>4.323.850-7</v>
          </cell>
          <cell r="F293" t="str">
            <v>ERCILIA ROJAS HINOJOSA</v>
          </cell>
          <cell r="G293" t="str">
            <v>10.628.218-3</v>
          </cell>
          <cell r="H293" t="str">
            <v>PAMELA SUSANA CASTILLO LARRONDO</v>
          </cell>
        </row>
        <row r="294">
          <cell r="C294" t="str">
            <v>65.050.599-9</v>
          </cell>
          <cell r="D294" t="str">
            <v>CORPORACIÓN Y BUREAU ARTISTAS DEL NORTE GRANDE</v>
          </cell>
          <cell r="E294" t="str">
            <v>4.323.850-7</v>
          </cell>
          <cell r="F294" t="str">
            <v>ERCILIA ROJAS HINOJOSA</v>
          </cell>
          <cell r="G294" t="str">
            <v>15.398.036-5</v>
          </cell>
          <cell r="H294" t="str">
            <v>CARLOS ANDRES MOYA RIVERA</v>
          </cell>
        </row>
        <row r="295">
          <cell r="C295" t="str">
            <v>65.420.090-4</v>
          </cell>
          <cell r="D295" t="str">
            <v>JUNTA DE VECINOS VISTA AL MAR</v>
          </cell>
          <cell r="E295" t="str">
            <v>5.088.390-6</v>
          </cell>
          <cell r="F295" t="str">
            <v>NOLFA DEL CARMEN SOTO CASTILLO</v>
          </cell>
          <cell r="G295" t="str">
            <v>12.612.184-9</v>
          </cell>
          <cell r="H295" t="str">
            <v>JAQUELINE LUCAS TAPIA</v>
          </cell>
        </row>
        <row r="296">
          <cell r="C296" t="str">
            <v>65.016.904-2</v>
          </cell>
          <cell r="D296" t="str">
            <v>ASOCIACIÓN INDÍGENA AYMARA AGAYMA</v>
          </cell>
          <cell r="E296" t="str">
            <v>10.221.060-3</v>
          </cell>
          <cell r="F296" t="str">
            <v>EVA LUCÍA MOSCOSO MAMANI</v>
          </cell>
          <cell r="G296" t="str">
            <v>10.720.919-0</v>
          </cell>
          <cell r="H296" t="str">
            <v>SILVIO MOSCOSO MAMANI</v>
          </cell>
        </row>
        <row r="297">
          <cell r="C297" t="str">
            <v>65.016.904-2</v>
          </cell>
          <cell r="D297" t="str">
            <v>ASOCIACIÓN INDÍGENA AYMARA AGAYMA</v>
          </cell>
          <cell r="E297" t="str">
            <v>10.221.060-3</v>
          </cell>
          <cell r="F297" t="str">
            <v>EVA LUCÍA MOSCOSO MAMANI</v>
          </cell>
          <cell r="G297" t="str">
            <v>10.221.060-3</v>
          </cell>
          <cell r="H297" t="str">
            <v>EVA MOSCOSO MAMANI</v>
          </cell>
        </row>
        <row r="298">
          <cell r="C298" t="str">
            <v>65.004.557-2</v>
          </cell>
          <cell r="D298" t="str">
            <v>CENTRO CULTURAL Y SOCIAL “APOYO AL ADULTO MAYOR”</v>
          </cell>
          <cell r="E298" t="str">
            <v>7.213.510-5</v>
          </cell>
          <cell r="F298" t="str">
            <v>MARÍA INÉS MIRANDA ROJAS</v>
          </cell>
          <cell r="G298" t="str">
            <v>14.145.800-0</v>
          </cell>
          <cell r="H298" t="str">
            <v xml:space="preserve">LUIS ALBERTO RODRIGUEZ GONZALES </v>
          </cell>
        </row>
        <row r="299">
          <cell r="C299" t="str">
            <v>65.004.557-2</v>
          </cell>
          <cell r="D299" t="str">
            <v>CENTRO CULTURAL Y SOCIAL “APOYO AL ADULTO MAYOR”</v>
          </cell>
          <cell r="E299" t="str">
            <v>7.213.510-5</v>
          </cell>
          <cell r="F299" t="str">
            <v>MARÍA INÉS MIRANDA ROJAS</v>
          </cell>
          <cell r="G299" t="str">
            <v>13.641.829-7</v>
          </cell>
          <cell r="H299" t="str">
            <v xml:space="preserve">GERARDO PINTO ALARCÓN </v>
          </cell>
        </row>
        <row r="300">
          <cell r="C300" t="str">
            <v>65.056.013-2</v>
          </cell>
          <cell r="D300" t="str">
            <v>IGLESIA EVANGÉLICA DIOS ES AMOR (RENUEVO)</v>
          </cell>
          <cell r="E300" t="str">
            <v>12.719.258-8</v>
          </cell>
          <cell r="F300" t="str">
            <v>LUIS ORLANDO LEIVA VEGA</v>
          </cell>
          <cell r="G300" t="str">
            <v>16.452.588-0</v>
          </cell>
          <cell r="H300" t="str">
            <v>CHRISTOPHER ANDRES PEREZ GUTIERREZ</v>
          </cell>
        </row>
        <row r="301">
          <cell r="C301" t="str">
            <v>74.887.400-3</v>
          </cell>
          <cell r="D301" t="str">
            <v>ASOCIACIÓN GREMIAL DE TAXI BÁSICO LOS ANDES</v>
          </cell>
          <cell r="E301" t="str">
            <v>7.520.041-2</v>
          </cell>
          <cell r="F301" t="str">
            <v>MIGUEL GUTIERREZ ARAYA</v>
          </cell>
          <cell r="G301" t="str">
            <v>7.520.041-2</v>
          </cell>
          <cell r="H301" t="str">
            <v xml:space="preserve">MIGUEL ANGEL GUTIERREZ ARAYA </v>
          </cell>
        </row>
        <row r="302">
          <cell r="C302" t="str">
            <v>75.116.100-K</v>
          </cell>
          <cell r="D302" t="str">
            <v>AGRUPACIÓN CULTURAL TARAPACÁ</v>
          </cell>
          <cell r="E302" t="str">
            <v>9.266.810-K</v>
          </cell>
          <cell r="F302" t="str">
            <v>BLANCA ODETTE LOPEZ ORMAZABAL</v>
          </cell>
          <cell r="G302" t="str">
            <v>11.342.879-1</v>
          </cell>
          <cell r="H302" t="str">
            <v xml:space="preserve">OMAR CAPETILLO SEPULVEDA </v>
          </cell>
        </row>
        <row r="303">
          <cell r="C303" t="str">
            <v>65.356.190-3</v>
          </cell>
          <cell r="D303" t="str">
            <v>SOCIEDAD RELIGIOSA CULTURAL Y SOCIAL SIERVOS DE JESÚS Y MARÍA</v>
          </cell>
          <cell r="E303" t="str">
            <v>13.766.684-7</v>
          </cell>
          <cell r="F303" t="str">
            <v>OMAR AROS SOTO</v>
          </cell>
          <cell r="G303" t="str">
            <v>13.766.684-7</v>
          </cell>
          <cell r="H303" t="str">
            <v>OMAR AROS SOTO</v>
          </cell>
        </row>
        <row r="304">
          <cell r="C304" t="str">
            <v>75.579.400-7</v>
          </cell>
          <cell r="D304" t="str">
            <v>CORPORACIÓN MUSEO DEL SALITRE</v>
          </cell>
          <cell r="E304" t="str">
            <v>3.534.692-9</v>
          </cell>
          <cell r="F304" t="str">
            <v>SILVIO ZEREGA ZEGARRA</v>
          </cell>
          <cell r="G304" t="str">
            <v>13.866.362-0</v>
          </cell>
          <cell r="H304" t="str">
            <v>CARLOS ROJAS FERNANDEZ</v>
          </cell>
        </row>
        <row r="305">
          <cell r="C305" t="str">
            <v>65.049.188-2</v>
          </cell>
          <cell r="D305" t="str">
            <v>CLUB ADULTO MAYOR, PUERTO DE PISAGUA</v>
          </cell>
          <cell r="E305" t="str">
            <v>3.548.369-1</v>
          </cell>
          <cell r="F305" t="str">
            <v xml:space="preserve">RAFAEL ENRIQUE GAETE CALDERÓN </v>
          </cell>
          <cell r="G305" t="str">
            <v>7.379.014-K</v>
          </cell>
          <cell r="H305" t="str">
            <v>CARLOS OMAR VALENZUELA PERALTA</v>
          </cell>
        </row>
        <row r="306">
          <cell r="C306" t="str">
            <v>65.452.460-2</v>
          </cell>
          <cell r="D306" t="str">
            <v>AGRUPACIÓN SOCIAL Y CULTURAL SALITRERA VICTORIA</v>
          </cell>
          <cell r="E306" t="str">
            <v>4.330.488-7</v>
          </cell>
          <cell r="F306" t="str">
            <v>HUGO OSVALDO BARRAZA JOFRE</v>
          </cell>
          <cell r="G306" t="str">
            <v>4.330.488-7</v>
          </cell>
          <cell r="H306" t="str">
            <v>HUGO OSVALDO BARRAZA JOFRE</v>
          </cell>
        </row>
        <row r="307">
          <cell r="C307" t="str">
            <v>65.737.150-5</v>
          </cell>
          <cell r="D307" t="str">
            <v>CENTRO SOCIAL CULTURAL UNIÓN ARTÍSTICA MÚSICA MALLKUS INTERNACIONAL</v>
          </cell>
          <cell r="E307" t="str">
            <v>15.924.052-5</v>
          </cell>
          <cell r="F307" t="str">
            <v>ROLANDO MONTECINOS PULGAR</v>
          </cell>
          <cell r="G307" t="str">
            <v>15.924.052-5</v>
          </cell>
          <cell r="H307" t="str">
            <v xml:space="preserve">ROLANDO FRANCISCO MONTECINOS PULGAR </v>
          </cell>
        </row>
        <row r="308">
          <cell r="C308" t="str">
            <v>65.003.524-0</v>
          </cell>
          <cell r="D308" t="str">
            <v>JUNTA DE VECINOS N°26 VILLA ESTACIÓN</v>
          </cell>
          <cell r="E308" t="str">
            <v>18.182.720-3</v>
          </cell>
          <cell r="F308" t="str">
            <v>JOSÉ ALEJANDRO MAMANI RAMOS</v>
          </cell>
          <cell r="G308" t="str">
            <v>10.867.098-3</v>
          </cell>
          <cell r="H308" t="str">
            <v>GUILLERMINA MOSCOSO MAMANI</v>
          </cell>
        </row>
        <row r="309">
          <cell r="C309" t="str">
            <v>65.003.524-0</v>
          </cell>
          <cell r="D309" t="str">
            <v>JUNTA DE VECINOS N°26 VILLA ESTACIÓN</v>
          </cell>
          <cell r="E309" t="str">
            <v>18.182.720-3</v>
          </cell>
          <cell r="F309" t="str">
            <v>JOSÉ ALEJANDRO MAMANI RAMOS</v>
          </cell>
          <cell r="G309" t="str">
            <v>11.613.601-5</v>
          </cell>
          <cell r="H309" t="str">
            <v>BETO GOMEZ MAMANI</v>
          </cell>
        </row>
        <row r="310">
          <cell r="C310" t="str">
            <v>65.040.774-1</v>
          </cell>
          <cell r="D310" t="str">
            <v>CENTRO CULTURAL Y SOCIAL FADISE (FALNGE POR LA DIVERSIDAD SEXUAL)</v>
          </cell>
          <cell r="E310" t="str">
            <v>16.630.334-6</v>
          </cell>
          <cell r="F310" t="str">
            <v>PABLO IMAÑA HERRERA</v>
          </cell>
          <cell r="G310" t="str">
            <v>16.357.379-2</v>
          </cell>
          <cell r="H310" t="str">
            <v>FELIPE IGNACIO CARDALDA SALAS</v>
          </cell>
        </row>
        <row r="311">
          <cell r="C311" t="str">
            <v>65.542.410-5</v>
          </cell>
          <cell r="D311" t="str">
            <v>CENTRO SOCIAL Y CULTURAL LA COMUNIDAD AYUDA A LA IGLESIA SANTUARIO NUESTRA SEÑORA DEL CARMEN DE LA TIRANA</v>
          </cell>
          <cell r="E311" t="str">
            <v>5.258.849-9</v>
          </cell>
          <cell r="F311" t="str">
            <v xml:space="preserve">IRMA VERA </v>
          </cell>
          <cell r="G311" t="str">
            <v>5.258.849-9</v>
          </cell>
          <cell r="H311" t="str">
            <v xml:space="preserve">IRMA VERA </v>
          </cell>
        </row>
        <row r="312">
          <cell r="C312" t="str">
            <v>65.067.625-4</v>
          </cell>
          <cell r="D312" t="str">
            <v>ORGANIZACIÓN CULTURAL SPACIO PRO</v>
          </cell>
          <cell r="E312" t="str">
            <v>13.543.031-5</v>
          </cell>
          <cell r="F312" t="str">
            <v>GABRIEL ARTURO TORRES ZAMORA</v>
          </cell>
          <cell r="G312" t="str">
            <v>15.921.25-K</v>
          </cell>
          <cell r="H312" t="str">
            <v xml:space="preserve">RAUL FLORES CARIOLA </v>
          </cell>
        </row>
        <row r="313">
          <cell r="C313" t="str">
            <v>73.125.900-3</v>
          </cell>
          <cell r="D313" t="str">
            <v>ASOCIACIÓN INDÍGENA AGRÍCOLA AYMARA DE CHAPIQUILTA</v>
          </cell>
          <cell r="E313" t="str">
            <v>12.800.359-2</v>
          </cell>
          <cell r="F313" t="str">
            <v>RICHARD JORGE FLORES VILCHEZ</v>
          </cell>
          <cell r="G313" t="str">
            <v>15.687.315-2</v>
          </cell>
          <cell r="H313" t="str">
            <v>PATRICIO DAMIAN CHAMACA MAMANI</v>
          </cell>
        </row>
        <row r="314">
          <cell r="C314" t="str">
            <v>65.069.442-2</v>
          </cell>
          <cell r="D314" t="str">
            <v>ASOCIACIÓN INDÍGENA AYMARA SUMA JUIRA DE CARIQUIMA</v>
          </cell>
          <cell r="E314" t="str">
            <v>9.340.658-3</v>
          </cell>
          <cell r="F314" t="str">
            <v xml:space="preserve">ELEODORO MOSCOSO ESTEBAN </v>
          </cell>
          <cell r="G314" t="str">
            <v>12.386.671-1</v>
          </cell>
          <cell r="H314" t="str">
            <v>JORGE INOSTROZA ESCOBAR</v>
          </cell>
        </row>
        <row r="315">
          <cell r="C315" t="str">
            <v>65.025.665-4</v>
          </cell>
          <cell r="D315" t="str">
            <v xml:space="preserve">CENTRO CONJUNTO POLINESICO KAHUIRA </v>
          </cell>
          <cell r="E315" t="str">
            <v>13.213.775-7</v>
          </cell>
          <cell r="F315" t="str">
            <v>MIRTHA ANGÉLICA QUIROZ MATELUNA</v>
          </cell>
          <cell r="G315" t="str">
            <v>14.108.382-1</v>
          </cell>
          <cell r="H315" t="str">
            <v>SEBASTIÁN ANDRÉS RIVEROS IBACACHE</v>
          </cell>
        </row>
        <row r="316">
          <cell r="C316" t="str">
            <v>65.004.557-2</v>
          </cell>
          <cell r="D316" t="str">
            <v xml:space="preserve">CENTRO CULTURAL Y SOCIAL  APOYO ADULTO MAYOR </v>
          </cell>
          <cell r="E316" t="str">
            <v>7.213.510-5</v>
          </cell>
          <cell r="F316" t="str">
            <v>MARÍA INÉS MIRANDA ROJAS</v>
          </cell>
          <cell r="G316" t="str">
            <v>13.641.829-7</v>
          </cell>
          <cell r="H316" t="str">
            <v>GERARDO ARTURO PINTO ALARCÓN</v>
          </cell>
        </row>
        <row r="317">
          <cell r="C317" t="str">
            <v>65.055.202-4</v>
          </cell>
          <cell r="D317" t="str">
            <v>CENTRO SOCIAL CULTURAL DEPORTIVO BARRIO EL MORRO</v>
          </cell>
          <cell r="E317" t="str">
            <v>10.351.966-7</v>
          </cell>
          <cell r="F317" t="str">
            <v>HECTOR AHUMADA VARAS</v>
          </cell>
          <cell r="G317" t="str">
            <v>6.853.981-1</v>
          </cell>
          <cell r="H317" t="str">
            <v>LUIS COLLAO UGARTE</v>
          </cell>
        </row>
        <row r="318">
          <cell r="C318" t="str">
            <v>65.735.540-2</v>
          </cell>
          <cell r="D318" t="str">
            <v>CENTRO SOCIAL Y CULTURAL REGIONAL DE LAS ARTES IQUIQUE</v>
          </cell>
          <cell r="E318" t="str">
            <v>6.733.708-5</v>
          </cell>
          <cell r="F318" t="str">
            <v>MARÍA ANDREA DEL CARMEN ESPINOZA FIRPO</v>
          </cell>
          <cell r="G318" t="str">
            <v>6.733.708-5</v>
          </cell>
          <cell r="H318" t="str">
            <v>MARÍA ANDREA DEL CARMEN ESPINOZA FIRPO</v>
          </cell>
        </row>
        <row r="319">
          <cell r="C319" t="str">
            <v>65.735.540-2</v>
          </cell>
          <cell r="D319" t="str">
            <v>CENTRO SOCIAL Y CULTURAL REGIONAL DE LAS ARTES IQUIQUE</v>
          </cell>
          <cell r="E319" t="str">
            <v>6.733.708-5</v>
          </cell>
          <cell r="F319" t="str">
            <v>MARÍA ANDREA DEL CARMEN ESPINOZA FIRPO</v>
          </cell>
          <cell r="G319" t="str">
            <v>15.593.481-4</v>
          </cell>
          <cell r="H319" t="str">
            <v>ROMINA CAYO VERDEJO</v>
          </cell>
        </row>
        <row r="320">
          <cell r="C320" t="str">
            <v>65.341.750-0</v>
          </cell>
          <cell r="D320" t="str">
            <v>GRUPO FOLCLÓRICO ADULTO MAYOR "VIVENCIAS NORTINAS"</v>
          </cell>
          <cell r="E320" t="str">
            <v>3.538.279-8</v>
          </cell>
          <cell r="F320" t="str">
            <v>AURORA ALICIA MARROQUÍN SILVA</v>
          </cell>
          <cell r="G320" t="str">
            <v>10.761.243-2</v>
          </cell>
          <cell r="H320" t="str">
            <v>HECTOR CALLASAYA BARTOLO</v>
          </cell>
        </row>
        <row r="321">
          <cell r="C321" t="str">
            <v>65.073.436-K</v>
          </cell>
          <cell r="D321" t="str">
            <v>ONG LA IGLESIA DE LA CALLE</v>
          </cell>
          <cell r="E321" t="str">
            <v>11.931.029-6</v>
          </cell>
          <cell r="F321" t="str">
            <v>HEYTER ADAN BORDON JEREZ</v>
          </cell>
          <cell r="G321">
            <v>0</v>
          </cell>
          <cell r="H321">
            <v>0</v>
          </cell>
        </row>
        <row r="322">
          <cell r="C322" t="str">
            <v>65.074.293-1</v>
          </cell>
          <cell r="D322" t="str">
            <v>ORGANIZACIÓN NO GUBERNAMENTAL (ONG) DE DESARROLLO ENEVISIÓN</v>
          </cell>
          <cell r="E322" t="str">
            <v>11.466.506-1</v>
          </cell>
          <cell r="F322" t="str">
            <v>EDWIN CORREA FERNÁNDEZ</v>
          </cell>
          <cell r="G322" t="str">
            <v>5.624.943-5</v>
          </cell>
          <cell r="H322" t="str">
            <v>SILVIO BECERRA CAMPO</v>
          </cell>
        </row>
        <row r="323">
          <cell r="C323" t="str">
            <v>65.322.460-5</v>
          </cell>
          <cell r="D323" t="str">
            <v>SOCIEDAD RELIGIOSA BAILE PIELES ROJAS  CRUZ DE MAYO DE HUARASIÑA</v>
          </cell>
          <cell r="E323" t="str">
            <v>15.010.370-3</v>
          </cell>
          <cell r="F323" t="str">
            <v>VANESSA ANDREA FIGUEROA RELOS</v>
          </cell>
          <cell r="G323" t="str">
            <v>9.723.150-8</v>
          </cell>
          <cell r="H323" t="str">
            <v>LILIANA DE LOURDES RELOS PACHA</v>
          </cell>
        </row>
        <row r="324">
          <cell r="C324" t="str">
            <v>65.069.442-2</v>
          </cell>
          <cell r="D324" t="str">
            <v>ASOCIACIÓN INDÍGENA AYMARA SUMA JUIRA DE CARIQUIMA</v>
          </cell>
          <cell r="E324" t="str">
            <v>9.340.658-3</v>
          </cell>
          <cell r="F324" t="str">
            <v xml:space="preserve">ELEODORO MOSCOSO ESTEBAN </v>
          </cell>
          <cell r="G324" t="str">
            <v>13.639.307-3</v>
          </cell>
          <cell r="H324" t="str">
            <v>MARICEL COPA QUENAYA</v>
          </cell>
        </row>
        <row r="325">
          <cell r="C325" t="str">
            <v>65.020.102-7</v>
          </cell>
          <cell r="D325" t="str">
            <v>ASOCIACION INDIGENA DE MATILLA YATIÑ UTA</v>
          </cell>
          <cell r="E325" t="str">
            <v>14.108.402-K</v>
          </cell>
          <cell r="F325" t="str">
            <v>CATALINA CORTÉS CORTÉS</v>
          </cell>
          <cell r="G325" t="str">
            <v>18.630.836-0</v>
          </cell>
          <cell r="H325" t="str">
            <v>YEIMY ORIELE AYAVIRE TICONA</v>
          </cell>
        </row>
        <row r="326">
          <cell r="C326" t="str">
            <v>65.497.430-6</v>
          </cell>
          <cell r="D326" t="str">
            <v xml:space="preserve">CENTRO SOCIAL Y CULTURAL PRIMERA DIABLADA RELIGIOSA  SAN LORENZO DE HUARASIÑA </v>
          </cell>
          <cell r="E326" t="str">
            <v>9.723.150-8</v>
          </cell>
          <cell r="F326" t="str">
            <v>LILIANA DE LOURDES RELOS PACHA</v>
          </cell>
          <cell r="G326" t="str">
            <v>6.720.699-1</v>
          </cell>
          <cell r="H326" t="str">
            <v>HECTOR VICENTE LAFERTTE VIDELA</v>
          </cell>
        </row>
        <row r="327">
          <cell r="C327" t="str">
            <v>75.579.400-7</v>
          </cell>
          <cell r="D327" t="str">
            <v>CORPORACIÓN MUSEO DEL SALITRE</v>
          </cell>
          <cell r="E327" t="str">
            <v>3.534.692-9</v>
          </cell>
          <cell r="F327" t="str">
            <v>SILVIO ZEREGA ZEGARRA</v>
          </cell>
          <cell r="G327" t="str">
            <v>3.534.692-9</v>
          </cell>
          <cell r="H327" t="str">
            <v>SILVIO ZEREGA ZEGARRA</v>
          </cell>
        </row>
        <row r="328">
          <cell r="C328" t="str">
            <v>65.057.297-1</v>
          </cell>
          <cell r="D328" t="str">
            <v>CENTRO CULTURAL Y SOCIAL IQUIQUE CIUDADANO</v>
          </cell>
          <cell r="E328" t="str">
            <v>16.591.896-7</v>
          </cell>
          <cell r="F328" t="str">
            <v>RUBÉN CANESSA MORALES</v>
          </cell>
          <cell r="G328" t="str">
            <v>13.215.349-3</v>
          </cell>
          <cell r="H328" t="str">
            <v>CAROLINA CONTRERAS COLLAO</v>
          </cell>
        </row>
        <row r="329">
          <cell r="C329" t="str">
            <v>65.051.160-3</v>
          </cell>
          <cell r="D329" t="str">
            <v>JUNTA DE VECINOS DUNAS II NUEVO RENACER</v>
          </cell>
          <cell r="E329" t="str">
            <v>5.974.658-8</v>
          </cell>
          <cell r="F329" t="str">
            <v>ADRIANA LOPEZ MOLINA</v>
          </cell>
          <cell r="G329" t="str">
            <v>16.066.500-9</v>
          </cell>
          <cell r="H329" t="str">
            <v>JUAN SOTO ZÚÑIGA</v>
          </cell>
        </row>
        <row r="330">
          <cell r="C330" t="str">
            <v>56.083.190-0</v>
          </cell>
          <cell r="D330" t="str">
            <v>CENTRO CULTURAL ORQUESTA FILARMÓNICA INFANTIL-JUVENIL ALTO HOSPICIO</v>
          </cell>
          <cell r="E330" t="str">
            <v>9.318.330-4</v>
          </cell>
          <cell r="F330" t="str">
            <v>MIRNA DÍAZ BRAVO</v>
          </cell>
          <cell r="G330" t="str">
            <v>9.318.330-4</v>
          </cell>
          <cell r="H330" t="str">
            <v>MIRNA DÍAZ BRAVO</v>
          </cell>
        </row>
        <row r="331">
          <cell r="C331" t="str">
            <v>65.823.510-9</v>
          </cell>
          <cell r="D331" t="str">
            <v>CLUB ADULTO MAYOR CARMELITA</v>
          </cell>
          <cell r="E331" t="str">
            <v>5.347.114-5</v>
          </cell>
          <cell r="F331" t="str">
            <v>MARIO MAGNE CASTILLO</v>
          </cell>
          <cell r="G331" t="str">
            <v>11.814.813-4</v>
          </cell>
          <cell r="H331" t="str">
            <v>ALEX ORLANDO CÁCERES TICONA</v>
          </cell>
        </row>
        <row r="332">
          <cell r="C332" t="str">
            <v>65.041.810-7</v>
          </cell>
          <cell r="D332" t="str">
            <v>AGRUPACIÓN DE TENISTAS INDEPENDIENTES</v>
          </cell>
          <cell r="E332" t="str">
            <v>13.867.261-1</v>
          </cell>
          <cell r="F332" t="str">
            <v>ANDRÉS MARÍN GARGANO</v>
          </cell>
          <cell r="G332" t="str">
            <v>14.107.414-8</v>
          </cell>
          <cell r="H332" t="str">
            <v xml:space="preserve">RAÚL OSVALDO ARENAS TORRES </v>
          </cell>
        </row>
        <row r="333">
          <cell r="C333" t="str">
            <v>65.727.080-6</v>
          </cell>
          <cell r="D333" t="str">
            <v>JUNTA DE VECINOS SAN PEDRO CHANAVAYITA</v>
          </cell>
          <cell r="E333" t="str">
            <v>4.544.381-7</v>
          </cell>
          <cell r="F333" t="str">
            <v>MARCOS GONZÁLEZ MORALES</v>
          </cell>
          <cell r="G333" t="str">
            <v>4.544.381-7</v>
          </cell>
          <cell r="H333" t="str">
            <v xml:space="preserve">MARCOS JESUS GONZALEZ MORALES </v>
          </cell>
        </row>
        <row r="334">
          <cell r="C334" t="str">
            <v>65.066.729-8</v>
          </cell>
          <cell r="D334" t="str">
            <v>CENTRO CULTURAL Y SOCIAL CIRCUITO NORTE</v>
          </cell>
          <cell r="E334" t="str">
            <v>13.714.170-1</v>
          </cell>
          <cell r="F334" t="str">
            <v>ANDREA BONARDD MORA</v>
          </cell>
          <cell r="G334" t="str">
            <v>15.924.690-6</v>
          </cell>
          <cell r="H334" t="str">
            <v>CARLOS ANDRES OLIVARES CALDERON</v>
          </cell>
        </row>
        <row r="335">
          <cell r="C335" t="str">
            <v>73.682.700-K</v>
          </cell>
          <cell r="D335" t="str">
            <v>JUNTA VECINAL PROGRESO VILLA VICTORIA</v>
          </cell>
          <cell r="E335" t="str">
            <v>10.286.308-9</v>
          </cell>
          <cell r="F335" t="str">
            <v>FRANCISCA MAULEN SEPÚLVEDA</v>
          </cell>
          <cell r="G335" t="str">
            <v>15.778.794-2</v>
          </cell>
          <cell r="H335" t="str">
            <v>KATHERIN ANDREA MECIAS MAULEN</v>
          </cell>
        </row>
        <row r="336">
          <cell r="C336" t="str">
            <v>56.075.940-1</v>
          </cell>
          <cell r="D336" t="str">
            <v>JUNTA VECINAL SANTA TERESA DE LOS ANDES</v>
          </cell>
          <cell r="E336" t="str">
            <v>11.466.175-9</v>
          </cell>
          <cell r="F336" t="str">
            <v>RAFAEL UBEDA MICHELSEN</v>
          </cell>
          <cell r="G336" t="str">
            <v>6.470.066-9</v>
          </cell>
          <cell r="H336" t="str">
            <v>RAUL JAIME TORDOYA RAMIREZ</v>
          </cell>
        </row>
        <row r="337">
          <cell r="C337" t="str">
            <v>65.042.092-6</v>
          </cell>
          <cell r="D337" t="str">
            <v>COMITÉ ADMINISTRATIVO DE COPROPIETARIOS DE CONDOMINIO BICENTENARIO ALTO HOSPICIO</v>
          </cell>
          <cell r="E337" t="str">
            <v>15.003.590-2</v>
          </cell>
          <cell r="F337" t="str">
            <v>RAFAEL ÁLVAREZ CASTRO</v>
          </cell>
          <cell r="G337" t="str">
            <v>16.400.416-3</v>
          </cell>
          <cell r="H337" t="str">
            <v>ABIGAIL PALMA OSORIO</v>
          </cell>
        </row>
        <row r="338">
          <cell r="C338" t="str">
            <v>65.779.260-8</v>
          </cell>
          <cell r="D338" t="str">
            <v>IGLESIA MINISTERIO INTERNACIONAL SANIDAD A LAS NACIONES</v>
          </cell>
          <cell r="E338" t="str">
            <v>13.149.439-4</v>
          </cell>
          <cell r="F338" t="str">
            <v>PABLO  SALOMÓN SALAZAR SILVA</v>
          </cell>
          <cell r="G338" t="str">
            <v>16.284.697-3</v>
          </cell>
          <cell r="H338" t="str">
            <v xml:space="preserve">RODOLFO ANTONIO CUEVAS SEPÚLVEDA </v>
          </cell>
        </row>
        <row r="339">
          <cell r="C339" t="str">
            <v>65.667.220-K</v>
          </cell>
          <cell r="D339" t="str">
            <v>JUNTA DE VECINOS MIRADOR DEL PACÍFICO</v>
          </cell>
          <cell r="E339" t="str">
            <v>12.610.800-1</v>
          </cell>
          <cell r="F339" t="str">
            <v>JOHANA VILLALOBOS GUILLEN</v>
          </cell>
          <cell r="G339" t="str">
            <v>12.611.503-2</v>
          </cell>
          <cell r="H339" t="str">
            <v>SONIA DEL CARMEN LEYTON YAÑEZ</v>
          </cell>
        </row>
        <row r="340">
          <cell r="C340" t="str">
            <v>65.999.584-0</v>
          </cell>
          <cell r="D340" t="str">
            <v>JUNTA DE VECINOS N°25 SAN JOSÉ OBRERO</v>
          </cell>
          <cell r="E340" t="str">
            <v>9.375.181-7</v>
          </cell>
          <cell r="F340" t="str">
            <v>HUMBERTO DÍAZ DÍAZ</v>
          </cell>
          <cell r="G340" t="str">
            <v>11.612.649-4</v>
          </cell>
          <cell r="H340" t="str">
            <v xml:space="preserve">EDITH MALDONADO MAGUIDA </v>
          </cell>
        </row>
        <row r="341">
          <cell r="C341" t="str">
            <v>65.102.092-1</v>
          </cell>
          <cell r="D341" t="str">
            <v>JUNTA DE VECINOS NORTE GRANDE</v>
          </cell>
          <cell r="E341" t="str">
            <v>9.494.222-5</v>
          </cell>
          <cell r="F341" t="str">
            <v>VERÓNICA DEL CARMEN URRUTIA NAVARRO</v>
          </cell>
          <cell r="G341" t="str">
            <v>14.624.701-6</v>
          </cell>
          <cell r="H341" t="str">
            <v>MARISEL ANDREA GARRIDO FIGUEROA</v>
          </cell>
        </row>
        <row r="342">
          <cell r="C342" t="str">
            <v>71.352.400-k</v>
          </cell>
          <cell r="D342" t="str">
            <v xml:space="preserve">CLUB CULTURAL SOCIAL Y DEPORTES JORGE V </v>
          </cell>
          <cell r="E342" t="str">
            <v>8.185.429-7</v>
          </cell>
          <cell r="F342" t="str">
            <v>Belisario Perez Jaque</v>
          </cell>
          <cell r="G342" t="str">
            <v>9.750.013-4</v>
          </cell>
          <cell r="H342" t="str">
            <v>LUIS ALBERTO PEREZ JAQUE</v>
          </cell>
        </row>
        <row r="343">
          <cell r="C343" t="str">
            <v>65.717.340-1</v>
          </cell>
          <cell r="D343" t="str">
            <v>CLUB DEPORTIVO RACE WALKING MARATHON IQUIQUE</v>
          </cell>
          <cell r="E343" t="str">
            <v>5.134.636-k</v>
          </cell>
          <cell r="F343" t="str">
            <v>HERIBERTO FAÚNDEZ SALGADO</v>
          </cell>
          <cell r="G343" t="str">
            <v>5.134.636-k</v>
          </cell>
          <cell r="H343" t="str">
            <v xml:space="preserve">HERIBERTO FAÚNDEZ SALGADO </v>
          </cell>
        </row>
        <row r="344">
          <cell r="C344" t="str">
            <v>65.030.568-k</v>
          </cell>
          <cell r="D344" t="str">
            <v>JUNTA DE VECINOS 14 PUEBLO DE MOCHA</v>
          </cell>
          <cell r="E344" t="str">
            <v>8.984.699-4</v>
          </cell>
          <cell r="F344" t="str">
            <v>HELIA PEREZ RIVERA</v>
          </cell>
          <cell r="G344" t="str">
            <v>8.984.699-4</v>
          </cell>
          <cell r="H344" t="str">
            <v xml:space="preserve">HELIA PEREZ RIVERA </v>
          </cell>
        </row>
        <row r="345">
          <cell r="C345" t="str">
            <v>65.110.696-6</v>
          </cell>
          <cell r="D345" t="str">
            <v>CLUB DEPORTIVO ESCOLAR LICEO DE HUARA</v>
          </cell>
          <cell r="E345" t="str">
            <v>8.745.848-2</v>
          </cell>
          <cell r="F345" t="str">
            <v>BELFOR ALONZO CAUTIN</v>
          </cell>
          <cell r="G345" t="str">
            <v>8.745.848-2</v>
          </cell>
          <cell r="H345" t="str">
            <v>BELFOR DOMINGO ALONZO CAUTIN</v>
          </cell>
        </row>
        <row r="346">
          <cell r="C346" t="str">
            <v>65.110.696-6</v>
          </cell>
          <cell r="D346" t="str">
            <v>CLUB DEPORTIVO ESCOLAR LICEO DE HUARA</v>
          </cell>
          <cell r="E346" t="str">
            <v>8.745.848-2</v>
          </cell>
          <cell r="F346" t="str">
            <v>BELFOR ALONZO CAUTIN</v>
          </cell>
          <cell r="G346" t="str">
            <v>18.007.357-4</v>
          </cell>
          <cell r="H346" t="str">
            <v>ROBERTO VICENTE MASOLIVER AMARO</v>
          </cell>
        </row>
        <row r="347">
          <cell r="C347" t="str">
            <v>65.091.714-6</v>
          </cell>
          <cell r="D347" t="str">
            <v>ASOCIACIÓN DEPORTIVA LOCAL KARATE DOO IQUIQUE</v>
          </cell>
          <cell r="E347" t="str">
            <v>11.612.909-4</v>
          </cell>
          <cell r="F347" t="str">
            <v>MARIA ANGELICA CORONIL FLORES</v>
          </cell>
          <cell r="G347" t="str">
            <v>14.492.923-3</v>
          </cell>
          <cell r="H347" t="str">
            <v>CLAUDIO NAVARRO MELLA</v>
          </cell>
        </row>
        <row r="348">
          <cell r="C348" t="str">
            <v>65.727.080-6</v>
          </cell>
          <cell r="D348" t="str">
            <v>JUNTA DE VECINOS SAN PEDRO DE CHANAVAYITA</v>
          </cell>
          <cell r="E348" t="str">
            <v>4.544.381-7</v>
          </cell>
          <cell r="F348" t="str">
            <v>MARCOS JESUS GONZALEZ MORALES</v>
          </cell>
          <cell r="G348" t="str">
            <v>16.864.390-K</v>
          </cell>
          <cell r="H348" t="str">
            <v>KATHERINE ROCIO MIRANDA SILVA</v>
          </cell>
        </row>
        <row r="349">
          <cell r="C349" t="str">
            <v>65.110.696-6</v>
          </cell>
          <cell r="D349" t="str">
            <v>CLUB DEPORTIVO ESCOLAR LICEO DE HUARA</v>
          </cell>
          <cell r="E349" t="str">
            <v>8.745.848-2</v>
          </cell>
          <cell r="F349" t="str">
            <v>BELFOR ALONZO CAUTIN</v>
          </cell>
          <cell r="G349" t="str">
            <v>15.924.507-1</v>
          </cell>
          <cell r="H349" t="str">
            <v>ÁLVARO JAVIER MOSALVE OCAMPO</v>
          </cell>
        </row>
        <row r="350">
          <cell r="C350" t="str">
            <v>73.682.700-K</v>
          </cell>
          <cell r="D350" t="str">
            <v>JUNTA DE VECINOS N° 43 PROGRESO</v>
          </cell>
          <cell r="E350" t="str">
            <v>10.286.308-9</v>
          </cell>
          <cell r="F350" t="str">
            <v>FRANCISCA MAULEN SEPÚLVEDA</v>
          </cell>
          <cell r="G350" t="str">
            <v>15.778.794-2</v>
          </cell>
          <cell r="H350" t="str">
            <v>KATHERINE MESÍAS MAULEN</v>
          </cell>
        </row>
        <row r="351">
          <cell r="C351" t="str">
            <v>65.278.630-8</v>
          </cell>
          <cell r="D351" t="str">
            <v>CLUB DE PORTIVO BOXING, CLUB SALVADOR VILLARROEL TOLEDO</v>
          </cell>
          <cell r="E351" t="str">
            <v>6.170.040-4</v>
          </cell>
          <cell r="F351" t="str">
            <v>NICOLÁS SEGUNDO SAAVEDRA UGALDE</v>
          </cell>
          <cell r="G351" t="str">
            <v>7.374.428-8</v>
          </cell>
          <cell r="H351" t="str">
            <v>SERGIO DURÁN DURÁN</v>
          </cell>
        </row>
        <row r="352">
          <cell r="C352" t="str">
            <v>65.240.710-2</v>
          </cell>
          <cell r="D352" t="str">
            <v>ASOCIACIÓN DE ACTIVIDADES SUBACUÁTICAS Y NADO CON ALETAS DE IQUIQUE</v>
          </cell>
          <cell r="E352" t="str">
            <v>9.862.340-k</v>
          </cell>
          <cell r="F352" t="str">
            <v>RICARDO ENRIQUE ORELLANA GALLEGUILLOS</v>
          </cell>
          <cell r="G352" t="str">
            <v>5.302.876-4</v>
          </cell>
          <cell r="H352" t="str">
            <v>OSCAR ALEJANDRO GIOVAGNOLI PULICEVIC</v>
          </cell>
        </row>
        <row r="353">
          <cell r="C353">
            <v>0</v>
          </cell>
          <cell r="D353" t="str">
            <v xml:space="preserve">CLUB DEPORTIVO TENIENTE IBÁÑEZ </v>
          </cell>
          <cell r="E353">
            <v>0</v>
          </cell>
          <cell r="F353" t="str">
            <v>KENNY MEZA VELIZ</v>
          </cell>
          <cell r="G353">
            <v>0</v>
          </cell>
          <cell r="H353" t="str">
            <v>KAREN LIZEETH MORENO IBARBO</v>
          </cell>
        </row>
        <row r="354">
          <cell r="C354" t="str">
            <v>75.957.360-9</v>
          </cell>
          <cell r="D354" t="str">
            <v>AGRUPACIÓN DE CIEGOS DOMINGO OYANADEL VARAS</v>
          </cell>
          <cell r="E354" t="str">
            <v>9.077.940-0</v>
          </cell>
          <cell r="F354" t="str">
            <v>CARLOS ARTURO ULLOA GONZÁLEZ</v>
          </cell>
          <cell r="G354" t="str">
            <v>15.684.500-0</v>
          </cell>
          <cell r="H354" t="str">
            <v xml:space="preserve">RODRIGO ALEJANDRO OCTAVIO SANCHEZ RIVAS </v>
          </cell>
        </row>
        <row r="355">
          <cell r="C355" t="str">
            <v>75.955.130-3</v>
          </cell>
          <cell r="D355" t="str">
            <v>CLUB DE JUDO HIROSHIMA</v>
          </cell>
          <cell r="E355" t="str">
            <v>10.720.687-6</v>
          </cell>
          <cell r="F355" t="str">
            <v>JUANA RIQUELME FA</v>
          </cell>
          <cell r="G355" t="str">
            <v>15.010.053-4</v>
          </cell>
          <cell r="H355" t="str">
            <v>OMAR LUZA CALIXTO</v>
          </cell>
        </row>
        <row r="356">
          <cell r="C356" t="str">
            <v>65.033.583-K</v>
          </cell>
          <cell r="D356" t="str">
            <v>CLUB DEPORTIVO DE GIMNASIA AVALANCH</v>
          </cell>
          <cell r="E356" t="str">
            <v>13.642.784-9</v>
          </cell>
          <cell r="F356" t="str">
            <v>VALESKA IVANIA CLIFT GUTIERREZ</v>
          </cell>
          <cell r="G356" t="str">
            <v>13.642.784-9</v>
          </cell>
          <cell r="H356" t="str">
            <v xml:space="preserve">VALESKA IVANIA CLIFT GUTIÉRREZ </v>
          </cell>
        </row>
        <row r="357">
          <cell r="C357" t="str">
            <v>81.897.500-7</v>
          </cell>
          <cell r="D357" t="str">
            <v>SOCIEDAD PROAYUDA DEL NIÑO LISIADO</v>
          </cell>
          <cell r="E357" t="str">
            <v>8.342.227-0</v>
          </cell>
          <cell r="F357" t="str">
            <v>Julio Tomás Volenski Burgos</v>
          </cell>
          <cell r="G357" t="str">
            <v>16.046.646-0</v>
          </cell>
          <cell r="H357" t="str">
            <v>EDUARDO ELIAS GUAIQUIN HUILI</v>
          </cell>
        </row>
        <row r="358">
          <cell r="C358" t="str">
            <v>65.042.265-1</v>
          </cell>
          <cell r="D358" t="str">
            <v>JUNTA DE VECINOS N° 29, VILLA MILITAR BAQUEDANO</v>
          </cell>
          <cell r="E358" t="str">
            <v>12.826.925-8</v>
          </cell>
          <cell r="F358" t="str">
            <v>CRISTIAN MANUEL ROJAS VERA</v>
          </cell>
          <cell r="G358" t="str">
            <v>12.826.925-8</v>
          </cell>
          <cell r="H358" t="str">
            <v>CRISTIAN MANUEL ROJAS VERA</v>
          </cell>
        </row>
        <row r="359">
          <cell r="C359" t="str">
            <v>65.047.122-9</v>
          </cell>
          <cell r="D359" t="str">
            <v>JUNTA DE VECINOS NUEVA MATILLA</v>
          </cell>
          <cell r="E359" t="str">
            <v>8.758.077-6</v>
          </cell>
          <cell r="F359" t="str">
            <v>SONIA ENRIQUETA VILLEGAS LAZO</v>
          </cell>
          <cell r="G359" t="str">
            <v>20.250.825-1</v>
          </cell>
          <cell r="H359" t="str">
            <v>PIERA ALESSANDRA MANCARELLA</v>
          </cell>
        </row>
        <row r="360">
          <cell r="C360" t="str">
            <v>65.608.960-1</v>
          </cell>
          <cell r="D360" t="str">
            <v>CLUB DEPORTIVO JENNIFFER MORENO</v>
          </cell>
          <cell r="E360" t="str">
            <v>12.305.003-7</v>
          </cell>
          <cell r="F360" t="str">
            <v>CARLA DEL PILAR MUÑOZ SANHUEZA</v>
          </cell>
          <cell r="G360" t="str">
            <v>15.620.918-k</v>
          </cell>
          <cell r="H360" t="str">
            <v>JENNIFER MORENO BARRIA</v>
          </cell>
        </row>
        <row r="361">
          <cell r="C361" t="str">
            <v>65.009.807-2</v>
          </cell>
          <cell r="D361" t="str">
            <v>CLUB DEPORTIVO Y SOCIAL LA CRUZ</v>
          </cell>
          <cell r="E361" t="str">
            <v>6.839.572-0</v>
          </cell>
          <cell r="F361" t="str">
            <v>Bernardo Segundo Guerrero Jimenez</v>
          </cell>
          <cell r="G361" t="str">
            <v>9.143.319-2</v>
          </cell>
          <cell r="H361" t="str">
            <v>JAIME GABRIEL CASTRO BERON</v>
          </cell>
        </row>
        <row r="362">
          <cell r="C362" t="str">
            <v>73.430.800-5</v>
          </cell>
          <cell r="D362" t="str">
            <v>ASOCIACIÓN ANDINA DE DEPORTES Y RECREACIÓN DE IQUIQUE ASADER</v>
          </cell>
          <cell r="E362" t="str">
            <v>10.703.243-6</v>
          </cell>
          <cell r="F362" t="str">
            <v>RAQUEL DEL CARMEN MEDINA PACHA</v>
          </cell>
          <cell r="G362" t="str">
            <v>10.703.243-6</v>
          </cell>
          <cell r="H362" t="str">
            <v>RAQUEL DEL CARMEN MEDINA PACHA</v>
          </cell>
        </row>
        <row r="363">
          <cell r="C363" t="str">
            <v>65.667.220-k</v>
          </cell>
          <cell r="D363" t="str">
            <v>JUNTA DE VECINOS MIRADOR DEL PACÍFICO</v>
          </cell>
          <cell r="E363" t="str">
            <v>12.610.800-1</v>
          </cell>
          <cell r="F363" t="str">
            <v>JOHANA ANGÉLICA VILLALOBOS GUILLÉN</v>
          </cell>
          <cell r="G363" t="str">
            <v>15.572.385-8</v>
          </cell>
          <cell r="H363" t="str">
            <v>RODRIGO PADILLA</v>
          </cell>
        </row>
        <row r="364">
          <cell r="C364" t="str">
            <v>74.665.000-0</v>
          </cell>
          <cell r="D364" t="str">
            <v>JUNTA DE VECINOS CERRO TARAPACÁ III</v>
          </cell>
          <cell r="E364" t="str">
            <v>5.775.591-1</v>
          </cell>
          <cell r="F364" t="str">
            <v>LEONOR RODRIGUEZ BUGUEÑO</v>
          </cell>
          <cell r="G364" t="str">
            <v>10.756.648-1</v>
          </cell>
          <cell r="H364" t="str">
            <v>GINA HAYDEE QUISPE SARIEGO</v>
          </cell>
        </row>
        <row r="365">
          <cell r="C365" t="str">
            <v>65.051.141-7</v>
          </cell>
          <cell r="D365" t="str">
            <v>JUNTA VECINAL VILLA LAS AMÉRICAS</v>
          </cell>
          <cell r="E365" t="str">
            <v>13.214.084-7</v>
          </cell>
          <cell r="F365" t="str">
            <v>MARIA MAGDALENA VALENZUELA JARA</v>
          </cell>
          <cell r="G365" t="str">
            <v>13.415.840-9</v>
          </cell>
          <cell r="H365" t="str">
            <v>KARINA ISABEL BASURCO LAFERTE</v>
          </cell>
        </row>
        <row r="366">
          <cell r="C366" t="str">
            <v>75.758.700-9</v>
          </cell>
          <cell r="D366" t="str">
            <v>CLUB DEPORTIVO TERMAS DE MAMIÑA</v>
          </cell>
          <cell r="E366" t="str">
            <v>12.418.952-7</v>
          </cell>
          <cell r="F366" t="str">
            <v>HÉCTOR HERNÁN JAQUE CASTRO</v>
          </cell>
          <cell r="G366" t="str">
            <v>14.106.041-4</v>
          </cell>
          <cell r="H366" t="str">
            <v>ANDRES VILLALÓN CAUTÍN</v>
          </cell>
        </row>
        <row r="367">
          <cell r="C367" t="str">
            <v>72.601.900-2</v>
          </cell>
          <cell r="D367" t="str">
            <v>JUNTA VECINAL LIBERTAD</v>
          </cell>
          <cell r="E367" t="str">
            <v>6.135.381-k</v>
          </cell>
          <cell r="F367" t="str">
            <v>ROSA DEL CARMEN ENRIQUEZ CORTES</v>
          </cell>
          <cell r="G367" t="str">
            <v>6.513.354-7</v>
          </cell>
          <cell r="H367" t="str">
            <v>Danitza Paredes Monsalve</v>
          </cell>
        </row>
        <row r="368">
          <cell r="C368" t="str">
            <v>65.569.680-6</v>
          </cell>
          <cell r="D368" t="str">
            <v>JUNTA DE VECINOS N°43 CALICHE 1</v>
          </cell>
          <cell r="E368" t="str">
            <v>6.429.462-8</v>
          </cell>
          <cell r="F368" t="str">
            <v>MALVINA JARA ZAMBRANO</v>
          </cell>
          <cell r="G368" t="str">
            <v>7.714.737-3</v>
          </cell>
          <cell r="H368" t="str">
            <v>ROSA ROBLEDO MEYER</v>
          </cell>
        </row>
        <row r="369">
          <cell r="C369" t="str">
            <v>65.020.102-7</v>
          </cell>
          <cell r="D369" t="str">
            <v>ASOCIACION INDÍGENA DE MATILLA YATIÑ - UTA</v>
          </cell>
          <cell r="E369" t="str">
            <v>14.108.402-K</v>
          </cell>
          <cell r="F369" t="str">
            <v>CATALINA ANDREA CORTES CORTES</v>
          </cell>
          <cell r="G369" t="str">
            <v>18.630.836-0</v>
          </cell>
          <cell r="H369" t="str">
            <v>YEIMY ORIELE AYAVIRI TICONA</v>
          </cell>
        </row>
        <row r="370">
          <cell r="C370" t="str">
            <v>65.078.276-3</v>
          </cell>
          <cell r="D370" t="str">
            <v>CLUB MINEDUC SUPEREDUC TARAPACÁ</v>
          </cell>
          <cell r="E370" t="str">
            <v>7.720.602-7</v>
          </cell>
          <cell r="F370" t="str">
            <v>LEONOR LIDIA SAYES PINTO</v>
          </cell>
          <cell r="G370" t="str">
            <v>11.963.188-2</v>
          </cell>
          <cell r="H370" t="str">
            <v>CRISTIAN DELGADILLO PARDO</v>
          </cell>
        </row>
        <row r="371">
          <cell r="C371" t="str">
            <v>65.098.958-9</v>
          </cell>
          <cell r="D371" t="str">
            <v>ASOCIACIÓN INDÍGENA CULTURAL RESCATE PROMOCIÓN Y DESARROLLO DEL ARTE TEXTIL AYMARA</v>
          </cell>
          <cell r="E371" t="str">
            <v>14.098.119-2</v>
          </cell>
          <cell r="F371" t="str">
            <v>CATALINA CASTRO CHOQUE</v>
          </cell>
          <cell r="G371" t="str">
            <v>14.098.119-2</v>
          </cell>
          <cell r="H371" t="str">
            <v>CATALINA CASTRO CHOQUE</v>
          </cell>
        </row>
        <row r="372">
          <cell r="C372" t="str">
            <v>71.104.900-2</v>
          </cell>
          <cell r="D372" t="str">
            <v>CUERPO DE BOMBEROS DE POZO ALMONTE</v>
          </cell>
          <cell r="E372" t="str">
            <v>13.638.197-0</v>
          </cell>
          <cell r="F372" t="str">
            <v>EFRAIN ALEJANDRO LILLO BARRAZA</v>
          </cell>
          <cell r="G372" t="str">
            <v>16.865.700-5</v>
          </cell>
          <cell r="H372" t="str">
            <v>ANDY GONZALO SAAVEDRA LEYTON</v>
          </cell>
        </row>
        <row r="373">
          <cell r="C373" t="str">
            <v>65.064.513-8</v>
          </cell>
          <cell r="D373" t="str">
            <v>CLUB ATLÉTICO NACIONAL IQUIQUE</v>
          </cell>
          <cell r="E373" t="str">
            <v>13.219.441-6</v>
          </cell>
          <cell r="F373" t="str">
            <v>INGRID ROJO ELGUEDA</v>
          </cell>
          <cell r="G373" t="str">
            <v>12.684.648-7</v>
          </cell>
          <cell r="H373" t="str">
            <v>PATRICIA ALEGRÍA TORRES</v>
          </cell>
        </row>
        <row r="374">
          <cell r="C374" t="str">
            <v>65.036.724-3</v>
          </cell>
          <cell r="D374" t="str">
            <v>CLUB DE ADULTO MAYOR SOL DE PICA</v>
          </cell>
          <cell r="E374" t="str">
            <v>6.854.708-3</v>
          </cell>
          <cell r="F374" t="str">
            <v>SILVIA CORTÉS VALLE</v>
          </cell>
          <cell r="G374" t="str">
            <v>10.078.298-7</v>
          </cell>
          <cell r="H374" t="str">
            <v>MARCELO DOMINGO NAVES TAMBORINO</v>
          </cell>
        </row>
        <row r="375">
          <cell r="C375" t="str">
            <v>65.142.650-2</v>
          </cell>
          <cell r="D375" t="str">
            <v>CENTRO CULTURAL RELIGIOSO MORENOS CHILENOS EX. OFICINA ALIANZA</v>
          </cell>
          <cell r="E375" t="str">
            <v>3.609.222-K</v>
          </cell>
          <cell r="F375" t="str">
            <v>OSVALDO ZACARÍAS PÉREZ VALENZUELA</v>
          </cell>
          <cell r="G375" t="str">
            <v>11.377.192-5</v>
          </cell>
          <cell r="H375" t="str">
            <v>MARÍA HIDALGO HARO</v>
          </cell>
        </row>
        <row r="376">
          <cell r="C376" t="str">
            <v>65.053.825-0</v>
          </cell>
          <cell r="D376" t="str">
            <v>CENTRO CULTURAL Y SOCIAL ESTRELLA DE LOS VIENTOS</v>
          </cell>
          <cell r="E376" t="str">
            <v>11.330.857-5</v>
          </cell>
          <cell r="F376" t="str">
            <v>NORMA ARAYA VALENZUELA</v>
          </cell>
          <cell r="G376" t="str">
            <v>10.028.099-K</v>
          </cell>
          <cell r="H376" t="str">
            <v xml:space="preserve">GIOCONDA FABIOLA ARAYA CANALES </v>
          </cell>
        </row>
        <row r="377">
          <cell r="C377" t="str">
            <v>65.735.540-2</v>
          </cell>
          <cell r="D377" t="str">
            <v>CENTRO SOCIAL Y CULTURAL REGIONAL DE LAS ARTES IQUIQUE</v>
          </cell>
          <cell r="E377" t="str">
            <v>6.733.708-5</v>
          </cell>
          <cell r="F377" t="str">
            <v>MARÍA ANDREA DEL CARMEN ESPINOZA FIRPO</v>
          </cell>
          <cell r="G377" t="str">
            <v>16.593.481-4</v>
          </cell>
          <cell r="H377" t="str">
            <v>ROMINA DENISE CAYO VERDEJO</v>
          </cell>
        </row>
        <row r="378">
          <cell r="C378" t="str">
            <v>65.791.690-0</v>
          </cell>
          <cell r="D378" t="str">
            <v>CLUB ADULTO MAYOR KARIURU</v>
          </cell>
          <cell r="E378" t="str">
            <v>3.598.986-2</v>
          </cell>
          <cell r="F378" t="str">
            <v>ELISABETH OLIVENCIA DÍAZ</v>
          </cell>
          <cell r="G378" t="str">
            <v>3.598.986-2</v>
          </cell>
          <cell r="H378" t="str">
            <v>ELISABETH OLIVENCIA DÍAZ</v>
          </cell>
        </row>
        <row r="379">
          <cell r="C379">
            <v>0</v>
          </cell>
          <cell r="D379" t="str">
            <v>UNIÓN COMUNAL SIGLO XXI</v>
          </cell>
          <cell r="E379">
            <v>0</v>
          </cell>
          <cell r="F379" t="str">
            <v>MARIO MUÑOZ RISSO</v>
          </cell>
          <cell r="G379">
            <v>0</v>
          </cell>
          <cell r="H379" t="str">
            <v>PAULA ANDREA OYARZÚN GORMAZ</v>
          </cell>
        </row>
        <row r="380">
          <cell r="C380" t="str">
            <v>65.067.625-4</v>
          </cell>
          <cell r="D380" t="str">
            <v>CENTRO SOCIAL Y CULTURAL SPACIO PRO</v>
          </cell>
          <cell r="E380" t="str">
            <v>13.543.031-5</v>
          </cell>
          <cell r="F380" t="str">
            <v>GABRIEL ARTURO TORRES ZAMORA</v>
          </cell>
          <cell r="G380" t="str">
            <v>15.925.125-K</v>
          </cell>
          <cell r="H380" t="str">
            <v>RAÚL ANTONIO FLORES CARIOLA</v>
          </cell>
        </row>
        <row r="381">
          <cell r="C381" t="str">
            <v>65.767.710-8</v>
          </cell>
          <cell r="D381" t="str">
            <v>CENTRO CULTURAL SOCIAL Y DEPORTIVO AMANECER DE ALTO HOSPICIO</v>
          </cell>
          <cell r="E381" t="str">
            <v>12.619.888-4</v>
          </cell>
          <cell r="F381" t="str">
            <v>FREDDY ALBERTO FLORES CUELLAR</v>
          </cell>
          <cell r="G381" t="str">
            <v>12.619.888-4</v>
          </cell>
          <cell r="H381" t="str">
            <v>FREDDY ALBERTO FLORES CUELLAR</v>
          </cell>
        </row>
        <row r="382">
          <cell r="C382" t="str">
            <v>65.117.022-2</v>
          </cell>
          <cell r="D382" t="str">
            <v>CENTRO SOCIAL Y CULTURAL DE MUJERES CON MIRAS AL FUTURO</v>
          </cell>
          <cell r="E382" t="str">
            <v>6.900.954-9</v>
          </cell>
          <cell r="F382" t="str">
            <v>ERIKA DEL ROSARIO PALACIOS ROMERO</v>
          </cell>
          <cell r="G382" t="str">
            <v>6.900.954-9</v>
          </cell>
          <cell r="H382" t="str">
            <v>JUAN PABLO HONORATO MENESES RAMOS</v>
          </cell>
        </row>
        <row r="383">
          <cell r="C383" t="str">
            <v>65.084.354-1</v>
          </cell>
          <cell r="D383" t="str">
            <v>CENTRO SOCIAL Y CULTURAL RELIGIOSO PIELES ROJAS CRUZADOS</v>
          </cell>
          <cell r="E383" t="str">
            <v>15.685.161-2</v>
          </cell>
          <cell r="F383" t="str">
            <v>PALOMA FLOR CAMPBELL GARCÍA</v>
          </cell>
          <cell r="G383" t="str">
            <v>15.685.161-2</v>
          </cell>
          <cell r="H383" t="str">
            <v>PALOMA FLOR CAMPBELL GARCÍA</v>
          </cell>
        </row>
        <row r="384">
          <cell r="C384" t="str">
            <v>65.096.926-K</v>
          </cell>
          <cell r="D384" t="str">
            <v>SOCIEDAD RELIGIOSA DIABLADA SERVIDORES DE LA FE</v>
          </cell>
          <cell r="E384" t="str">
            <v>13.102.442-8</v>
          </cell>
          <cell r="F384" t="str">
            <v>ALEJANDRO MATAMALA CRUZ</v>
          </cell>
          <cell r="G384" t="str">
            <v>13.102.442-8</v>
          </cell>
          <cell r="H384" t="str">
            <v>ALEJANDRO MATAMALA CRUZ</v>
          </cell>
        </row>
        <row r="385">
          <cell r="C385" t="str">
            <v>65.102.652-0</v>
          </cell>
          <cell r="D385" t="str">
            <v>CENTRO CULTURAL Y SOCIAL RELIGIOSO MORENO EX SALITRERA VICTORIA</v>
          </cell>
          <cell r="E385" t="str">
            <v>12.800.467-K</v>
          </cell>
          <cell r="F385" t="str">
            <v>GUILLERMO CESAR MILLA ARGANDOÑA</v>
          </cell>
          <cell r="G385" t="str">
            <v>12.800.467-K</v>
          </cell>
          <cell r="H385" t="str">
            <v>GUILLERMO CESAR MILA ARGANDOÑA</v>
          </cell>
        </row>
        <row r="386">
          <cell r="C386" t="str">
            <v>70.688.500-5</v>
          </cell>
          <cell r="D386" t="str">
            <v>ASOCIACIÓN MUTUALISTA JUBILADOS PORT Y MONTEPIADAS DE IQUIQUE</v>
          </cell>
          <cell r="E386" t="str">
            <v>4.875.258-6</v>
          </cell>
          <cell r="F386" t="str">
            <v>PATRICIO MEZA ABARCA</v>
          </cell>
          <cell r="G386" t="str">
            <v>4.875.258-6</v>
          </cell>
          <cell r="H386" t="str">
            <v>PATRICIO MEZA ABARCA</v>
          </cell>
        </row>
        <row r="387">
          <cell r="C387" t="str">
            <v>71.497.400-9</v>
          </cell>
          <cell r="D387" t="str">
            <v>CORPORACIÓN MUNICIPAL DE DESARROLLO SOCIAL DE POZO ALMONTE</v>
          </cell>
          <cell r="E387" t="str">
            <v>12.612.598-4</v>
          </cell>
          <cell r="F387" t="str">
            <v>JOSÉ MUÑOZ CÁCERES</v>
          </cell>
          <cell r="G387" t="str">
            <v>15.924.643-4</v>
          </cell>
          <cell r="H387" t="str">
            <v>CRISTIAN LEAL OJEDA</v>
          </cell>
        </row>
        <row r="388">
          <cell r="C388" t="str">
            <v>65.256.710-K</v>
          </cell>
          <cell r="D388" t="str">
            <v>ASOCIACIÓN NACIONAL DE FUNCIONARIOS REGIONALES DEL SENAME</v>
          </cell>
          <cell r="E388" t="str">
            <v>7.524.571-8</v>
          </cell>
          <cell r="F388" t="str">
            <v>LUIS ALBERTO CORTEZ BOSCH</v>
          </cell>
          <cell r="G388" t="str">
            <v>15.825.386-0</v>
          </cell>
          <cell r="H388" t="str">
            <v>JOSÉ JOAQUÍN VALLEJOS CARVAJAL</v>
          </cell>
        </row>
        <row r="389">
          <cell r="C389">
            <v>0</v>
          </cell>
          <cell r="D389" t="str">
            <v>CENTRO SOCIAL CULTURAL CONJUNTO LA PÉRGOLA</v>
          </cell>
          <cell r="E389">
            <v>0</v>
          </cell>
          <cell r="F389" t="str">
            <v>JUAN FIDEL CASTRO MANSILLA</v>
          </cell>
          <cell r="G389">
            <v>0</v>
          </cell>
          <cell r="H389" t="str">
            <v>JUAN FIDEL CASTRO MANSILLA</v>
          </cell>
        </row>
        <row r="390">
          <cell r="C390" t="str">
            <v>65.098.958-9</v>
          </cell>
          <cell r="D390" t="str">
            <v>ASOCIACIÓN INDÍGENA CULTURAL RESCATE PROMOCIÓN Y DESARROLLO DEL ARTE TEXTIL AYMARA</v>
          </cell>
          <cell r="E390" t="str">
            <v>14.098.119-2</v>
          </cell>
          <cell r="F390" t="str">
            <v>CATALINA CASTRO CHOQUE</v>
          </cell>
          <cell r="G390" t="str">
            <v>17.800.316-K</v>
          </cell>
          <cell r="H390" t="str">
            <v>GIANNINA CHOQUE MAMANI</v>
          </cell>
        </row>
        <row r="391">
          <cell r="C391" t="str">
            <v>65.719.600-2</v>
          </cell>
          <cell r="D391" t="str">
            <v>CENTRO CULTURAL Y SOCIAL RELIGIOSO GITANOS ESCUDEROS DEL CARMEN</v>
          </cell>
          <cell r="E391" t="str">
            <v>7.748.959-2</v>
          </cell>
          <cell r="F391" t="str">
            <v>JULIO VICTOR MOLINA MOLINA</v>
          </cell>
          <cell r="G391" t="str">
            <v>7.748.959-2</v>
          </cell>
          <cell r="H391" t="str">
            <v>JULIO VICTOR MOLINA MOLINA</v>
          </cell>
        </row>
        <row r="392">
          <cell r="C392" t="str">
            <v>75.964.230-9</v>
          </cell>
          <cell r="D392" t="str">
            <v>JUNTA DE VECINOS N° 9 HUERTOS FAMILIARES</v>
          </cell>
          <cell r="E392" t="str">
            <v>6.853.850-5</v>
          </cell>
          <cell r="F392" t="str">
            <v>NATACHA SOLEDAD ROJO CORTÉS</v>
          </cell>
          <cell r="G392" t="str">
            <v>5.518.194-2</v>
          </cell>
          <cell r="H392" t="str">
            <v>IDA SEGUNDA LOZANO SÁNCHEZ</v>
          </cell>
        </row>
        <row r="393">
          <cell r="C393" t="str">
            <v>65.937.990-2</v>
          </cell>
          <cell r="D393" t="str">
            <v>SOCIEDAD RELIGIOSA SAMBOS NUESTRA SEÑORA DEL CARMEN</v>
          </cell>
          <cell r="E393" t="str">
            <v>7.210.963-5</v>
          </cell>
          <cell r="F393" t="str">
            <v>GRACIELA DEL CARMEN  SORICH ROJAS</v>
          </cell>
          <cell r="G393" t="str">
            <v>17.094.484-4</v>
          </cell>
          <cell r="H393" t="str">
            <v>ENRIQUE FABIÁN  RÍOS PANNE</v>
          </cell>
        </row>
        <row r="394">
          <cell r="C394" t="str">
            <v xml:space="preserve">65.040.774-1 </v>
          </cell>
          <cell r="D394" t="str">
            <v>CENTRO CULTURAL Y SOCIAL FADISE CHILE (FALANGE POR LA DIVERSIDAD SEXUAL)</v>
          </cell>
          <cell r="E394" t="str">
            <v>16.630.334-6</v>
          </cell>
          <cell r="F394" t="str">
            <v>PABLO IMAÑA HERRERA</v>
          </cell>
          <cell r="G394" t="str">
            <v>16.357.379-2</v>
          </cell>
          <cell r="H394" t="str">
            <v>FELIPE CARDALDA SALAS</v>
          </cell>
        </row>
        <row r="395">
          <cell r="C395" t="str">
            <v>65.984.370-6</v>
          </cell>
          <cell r="D395" t="str">
            <v>ASOCIACIÓN INDÍGENA AYMARA MESA COMUNAL DE TURISMO CAMIÑA MARKA ANCHA CHAMANI</v>
          </cell>
          <cell r="E395" t="str">
            <v>6.990.528-5</v>
          </cell>
          <cell r="F395" t="str">
            <v>GABRIEL ANDRÉS GONZÁLEZ CHALLAPA</v>
          </cell>
          <cell r="G395" t="str">
            <v>12.823.700-3</v>
          </cell>
          <cell r="H395" t="str">
            <v>JOSÉ ANTONIO HERNÁNDEZ CALDERÓN</v>
          </cell>
        </row>
        <row r="396">
          <cell r="C396" t="str">
            <v>65.003.524-0</v>
          </cell>
          <cell r="D396" t="str">
            <v>JUNTA DE VECINOS N° 26 VILLA ESTACIÓN</v>
          </cell>
          <cell r="E396" t="str">
            <v>18.182.720-3</v>
          </cell>
          <cell r="F396" t="str">
            <v>JOSÉ ALEJANDRO MAMANI RAMOS</v>
          </cell>
          <cell r="G396" t="str">
            <v>11.613.601-5</v>
          </cell>
          <cell r="H396" t="str">
            <v>BETO GÓMEZ MAMANI</v>
          </cell>
        </row>
        <row r="397">
          <cell r="C397" t="str">
            <v>75.878.900-4</v>
          </cell>
          <cell r="D397" t="str">
            <v>CENTRO SOCIAL, CULTURAL Y CIRCENSE CIRCO TIERRA DE CAMPEONES</v>
          </cell>
          <cell r="E397" t="str">
            <v>9.300.219-9</v>
          </cell>
          <cell r="F397" t="str">
            <v>DAISY MAGADALENA RIVEROS AYALA</v>
          </cell>
          <cell r="G397" t="str">
            <v>12.435.783-7</v>
          </cell>
          <cell r="H397" t="str">
            <v>ALFREDO PIZARRO ARCE</v>
          </cell>
        </row>
        <row r="398">
          <cell r="C398" t="str">
            <v>65.077.979-7</v>
          </cell>
          <cell r="D398" t="str">
            <v>APEDI CHILE</v>
          </cell>
          <cell r="E398" t="str">
            <v>6.527.042-0</v>
          </cell>
          <cell r="F398" t="str">
            <v xml:space="preserve">ISABEL ELENA CUADRO VALDÉS </v>
          </cell>
          <cell r="G398" t="str">
            <v>6.527.042-0</v>
          </cell>
          <cell r="H398" t="str">
            <v>ISABEL ELENA CUADRO VALDÉS</v>
          </cell>
        </row>
        <row r="399">
          <cell r="C399" t="str">
            <v>65.040.703-2</v>
          </cell>
          <cell r="D399" t="str">
            <v>JUNTA DE VECINOS REINALDO ORELLANA</v>
          </cell>
          <cell r="E399" t="str">
            <v>7.455.977-8</v>
          </cell>
          <cell r="F399" t="str">
            <v>SUSANA DEL CARMEN VALDEZ LOPEZ</v>
          </cell>
          <cell r="G399" t="str">
            <v>12.611.889-9</v>
          </cell>
          <cell r="H399" t="str">
            <v>EDUARDO MORAGA ARROYO</v>
          </cell>
        </row>
        <row r="400">
          <cell r="C400" t="str">
            <v>65.853.040-2</v>
          </cell>
          <cell r="D400" t="str">
            <v>JUNTA DE VECINOS CALETA CAÑAMO</v>
          </cell>
          <cell r="E400" t="str">
            <v>5.595.133-0</v>
          </cell>
          <cell r="F400" t="str">
            <v>LUISA ADELFA CERNA MIRANDA</v>
          </cell>
          <cell r="G400" t="str">
            <v>12.611.889-9</v>
          </cell>
          <cell r="H400" t="str">
            <v>EDUARDO MORAGA ARROYO</v>
          </cell>
        </row>
        <row r="401">
          <cell r="C401" t="str">
            <v>65.622.730-3</v>
          </cell>
          <cell r="D401" t="str">
            <v>JUNTA DE VECINOS RÍO SECO</v>
          </cell>
          <cell r="E401" t="str">
            <v>9.372.496-8</v>
          </cell>
          <cell r="F401" t="str">
            <v xml:space="preserve">HÉCTOR GUZMÁN ARAYA </v>
          </cell>
          <cell r="G401" t="str">
            <v>12.611.889-9</v>
          </cell>
          <cell r="H401" t="str">
            <v>EDUARDO MORAGA ARROYO</v>
          </cell>
        </row>
        <row r="402">
          <cell r="C402" t="str">
            <v>65.040.703-2</v>
          </cell>
          <cell r="D402" t="str">
            <v>JUNTA DE VECINOS REINALDO ORELLANA</v>
          </cell>
          <cell r="E402" t="str">
            <v>7.445.977-8</v>
          </cell>
          <cell r="F402" t="str">
            <v xml:space="preserve">SUSANA DEL CARMEN VALDÉS LÓPEZ </v>
          </cell>
          <cell r="G402" t="str">
            <v>13.335.058-6</v>
          </cell>
          <cell r="H402" t="str">
            <v>RAFAEL PRIETO TABILO</v>
          </cell>
        </row>
        <row r="403">
          <cell r="C403" t="str">
            <v>65.622.730-3</v>
          </cell>
          <cell r="D403" t="str">
            <v>JUNTA DE VECINOS RÍO SECO</v>
          </cell>
          <cell r="E403" t="str">
            <v>9.372.496-8</v>
          </cell>
          <cell r="F403" t="str">
            <v xml:space="preserve">HÉCTOR GUZMÁN ARAYA </v>
          </cell>
          <cell r="G403" t="str">
            <v>13.335.058-6</v>
          </cell>
          <cell r="H403" t="str">
            <v>RAFAEL PRIETO TABILO</v>
          </cell>
        </row>
        <row r="404">
          <cell r="C404" t="str">
            <v>65.853.040-2</v>
          </cell>
          <cell r="D404" t="str">
            <v>JUNTA DE VECINOS CALETA CAÑAMO</v>
          </cell>
          <cell r="E404" t="str">
            <v>5.595.133-0</v>
          </cell>
          <cell r="F404" t="str">
            <v>LUISA ADELFA CERNA MIRANDA</v>
          </cell>
          <cell r="G404" t="str">
            <v>13.335.058-6</v>
          </cell>
          <cell r="H404" t="str">
            <v>RAFAEL PRIETO TABILO</v>
          </cell>
        </row>
        <row r="405">
          <cell r="C405" t="str">
            <v>65.049.188-2</v>
          </cell>
          <cell r="D405" t="str">
            <v>CLUB DEL ADULTO MAYOR PUERTO DE PISAGUA</v>
          </cell>
          <cell r="E405" t="str">
            <v>3.548.369-1</v>
          </cell>
          <cell r="F405" t="str">
            <v>RAFAEL ENRIQUE GAETE CALDERÓN</v>
          </cell>
          <cell r="G405" t="str">
            <v>5.630.634-K</v>
          </cell>
          <cell r="H405" t="str">
            <v>CATERINE SALDAÑA SUAREZ</v>
          </cell>
        </row>
        <row r="406">
          <cell r="C406" t="str">
            <v>65.070.456-8</v>
          </cell>
          <cell r="D406" t="str">
            <v>JUNTA DE VECINOS SUYANA</v>
          </cell>
          <cell r="E406" t="str">
            <v>8.149.124-0</v>
          </cell>
          <cell r="F406" t="str">
            <v>JUAN VICENTE BARRAZA SOLA</v>
          </cell>
          <cell r="G406" t="str">
            <v>8.149.124-0</v>
          </cell>
          <cell r="H406" t="str">
            <v>FERNANDO MENESES PLANET</v>
          </cell>
        </row>
        <row r="407">
          <cell r="C407" t="str">
            <v>56.077.080-4</v>
          </cell>
          <cell r="D407" t="str">
            <v xml:space="preserve">CLUB DEPORTIVO SOCIAL CAUPOLICÁN </v>
          </cell>
          <cell r="E407" t="str">
            <v>12.611.415-K</v>
          </cell>
          <cell r="F407" t="str">
            <v>ESTRELLA DEL CARMEN ESCOBAR GARCÍA</v>
          </cell>
          <cell r="G407" t="str">
            <v>12.611.415-K</v>
          </cell>
          <cell r="H407" t="str">
            <v>ESTRELLA DEL CARMEN ESCOBAR GARCÍA</v>
          </cell>
        </row>
        <row r="408">
          <cell r="C408" t="str">
            <v>65.566.940-K</v>
          </cell>
          <cell r="D408" t="str">
            <v xml:space="preserve">JUNTA DE VECINOS VILLA LAS ROSAS </v>
          </cell>
          <cell r="E408" t="str">
            <v>13.416.265-1</v>
          </cell>
          <cell r="F408" t="str">
            <v>SOLANGE DEL ROSARIO WIRTH SANHUEZA</v>
          </cell>
          <cell r="G408" t="str">
            <v>13.416.265-1</v>
          </cell>
          <cell r="H408" t="str">
            <v>SOLANGE WIRTH SANHUESA</v>
          </cell>
        </row>
        <row r="409">
          <cell r="C409" t="str">
            <v>65.057.578-4</v>
          </cell>
          <cell r="D409" t="str">
            <v>CLUB SOCIAL, CULTURAL Y DEPORTIVO A.G.A.</v>
          </cell>
          <cell r="E409" t="str">
            <v xml:space="preserve">13.866.810-K </v>
          </cell>
          <cell r="F409" t="str">
            <v>LITBETH CHAVEZ VIVEROS</v>
          </cell>
          <cell r="G409" t="str">
            <v>13.866.810-K</v>
          </cell>
          <cell r="H409" t="str">
            <v>LITBETH ELIZABETH CHÁVEZ VIVIEROS</v>
          </cell>
        </row>
        <row r="410">
          <cell r="C410" t="str">
            <v>65.670.720-8</v>
          </cell>
          <cell r="D410" t="str">
            <v>CLUB DEPORTIVO GABRIELA MISTRAL</v>
          </cell>
          <cell r="E410" t="str">
            <v>12.007.700-7</v>
          </cell>
          <cell r="F410" t="str">
            <v>EDGARD REYES MUÑOZ</v>
          </cell>
          <cell r="G410" t="str">
            <v>12.007.700-7</v>
          </cell>
          <cell r="H410" t="str">
            <v>EDGARD REYES MUÑOZ</v>
          </cell>
        </row>
        <row r="411">
          <cell r="C411" t="str">
            <v>65.508.740-0</v>
          </cell>
          <cell r="D411" t="str">
            <v xml:space="preserve">JUNTA DE VECINOS PRIMERAS PIEDRAS III CHIPANA ORIENTE </v>
          </cell>
          <cell r="E411" t="str">
            <v>7.836.408-4</v>
          </cell>
          <cell r="F411" t="str">
            <v>ADA CORTES SANTANDER</v>
          </cell>
          <cell r="G411" t="str">
            <v>7.836.408-4</v>
          </cell>
          <cell r="H411" t="str">
            <v>ADA CORTES SANTANDER</v>
          </cell>
        </row>
        <row r="412">
          <cell r="C412" t="str">
            <v>65.091.311-6</v>
          </cell>
          <cell r="D412" t="str">
            <v>JUNTA VECINAL REINA MAR</v>
          </cell>
          <cell r="E412" t="str">
            <v>8.018.682-7</v>
          </cell>
          <cell r="F412" t="str">
            <v>JORGE RICARDO CARVAJAL ALVARADO</v>
          </cell>
          <cell r="G412" t="str">
            <v>8.018.682-7</v>
          </cell>
          <cell r="H412" t="str">
            <v>JORGE CARVAJAL ALVARADO</v>
          </cell>
        </row>
        <row r="413">
          <cell r="C413" t="str">
            <v>73.929.600-5</v>
          </cell>
          <cell r="D413" t="str">
            <v xml:space="preserve">FUNDACIÓN NIÑOS EN LA HUELLA </v>
          </cell>
          <cell r="E413" t="str">
            <v>22.678.611-2</v>
          </cell>
          <cell r="F413" t="str">
            <v>BELINDA ANN D´SOUZA</v>
          </cell>
          <cell r="G413" t="str">
            <v>7.260.231-5</v>
          </cell>
          <cell r="H413" t="str">
            <v>PEDRO TRUJILLO PEREZ</v>
          </cell>
        </row>
        <row r="414">
          <cell r="C414" t="str">
            <v>65.032.490-0</v>
          </cell>
          <cell r="D414" t="str">
            <v xml:space="preserve">FUNDACIÓN JUVENTUD EMPRENDEDORA </v>
          </cell>
          <cell r="E414" t="str">
            <v>5.765.491-0</v>
          </cell>
          <cell r="F414" t="str">
            <v>LUIS VELOSO CUNEO</v>
          </cell>
          <cell r="G414" t="str">
            <v>15.638.416-K</v>
          </cell>
          <cell r="H414" t="str">
            <v>CHRISTOPHER THOMPSON ACOSTA</v>
          </cell>
        </row>
        <row r="415">
          <cell r="C415" t="str">
            <v>65.301.200-4</v>
          </cell>
          <cell r="D415" t="str">
            <v>ASOCIACIÓN DE FÚTBOL POZO ALMONTE</v>
          </cell>
          <cell r="E415" t="str">
            <v>6.853.727-4</v>
          </cell>
          <cell r="F415" t="str">
            <v>JUAN SEGUNDO ROJAS CORTES</v>
          </cell>
          <cell r="G415" t="str">
            <v>8.391.611-5</v>
          </cell>
          <cell r="H415" t="str">
            <v>PEDRO TORRES ARAYA</v>
          </cell>
        </row>
        <row r="416">
          <cell r="C416" t="str">
            <v>71.457.000-5</v>
          </cell>
          <cell r="D416" t="str">
            <v xml:space="preserve">JUNTA VECINAL N° 1 POZO ALMONTE </v>
          </cell>
          <cell r="E416" t="str">
            <v>4.305.479-1</v>
          </cell>
          <cell r="F416" t="str">
            <v>BENEDICTA ACEVEDO DÍAZ</v>
          </cell>
          <cell r="G416" t="str">
            <v>4.305.479-1</v>
          </cell>
          <cell r="H416" t="str">
            <v>BENEDICTA ACEVEDO DÍAZ</v>
          </cell>
        </row>
        <row r="417">
          <cell r="C417" t="str">
            <v>65.032.490-0</v>
          </cell>
          <cell r="D417" t="str">
            <v xml:space="preserve">FUNDACIÓN JUVENTUD EMPRENDEDORA </v>
          </cell>
          <cell r="E417" t="str">
            <v>5.765.491-0</v>
          </cell>
          <cell r="F417" t="str">
            <v>LUIS VELOSO CUNEO</v>
          </cell>
          <cell r="G417" t="str">
            <v>14.579.446-3</v>
          </cell>
          <cell r="H417" t="str">
            <v>KARLA GANDOLFO ARRIAGADA</v>
          </cell>
        </row>
        <row r="418">
          <cell r="C418" t="str">
            <v>65.466.890-6</v>
          </cell>
          <cell r="D418" t="str">
            <v>JUNTA DE VECINOS 16 DE DICIEMBRE</v>
          </cell>
          <cell r="E418" t="str">
            <v>10.687.648-7</v>
          </cell>
          <cell r="F418" t="str">
            <v>LEOPOLDO PATRICIO ARAYA BERHENS</v>
          </cell>
          <cell r="G418" t="str">
            <v>10.679.486-3</v>
          </cell>
          <cell r="H418" t="str">
            <v>ELIANA DE LAS MERCEDES DROGUETT ELIZONDO</v>
          </cell>
        </row>
        <row r="419">
          <cell r="C419" t="str">
            <v>65.180.910-K</v>
          </cell>
          <cell r="D419" t="str">
            <v>COMUNIDAD INDÍGENA AYMARA CUTIJMALLA</v>
          </cell>
          <cell r="E419" t="str">
            <v>11.612.755-5</v>
          </cell>
          <cell r="F419" t="str">
            <v>GUILLERMO SAMUEL PACHA QUENAYA</v>
          </cell>
          <cell r="G419" t="str">
            <v>11.612.755-5</v>
          </cell>
          <cell r="H419" t="str">
            <v>GUILLERMO SAMUEL PACHA QUENAYA</v>
          </cell>
        </row>
        <row r="420">
          <cell r="C420" t="str">
            <v>65.030.568-K</v>
          </cell>
          <cell r="D420" t="str">
            <v>JUNTA VECINAL 14 PUEBLO DE MOCHA</v>
          </cell>
          <cell r="E420" t="str">
            <v>8.984.699-4</v>
          </cell>
          <cell r="F420" t="str">
            <v>HELIA PÉREZ RIVERA</v>
          </cell>
          <cell r="G420" t="str">
            <v>8.984.699-4</v>
          </cell>
          <cell r="H420" t="str">
            <v>HELIA PEREZ RIVERA</v>
          </cell>
        </row>
        <row r="421">
          <cell r="C421" t="str">
            <v>71.104.900-2</v>
          </cell>
          <cell r="D421" t="str">
            <v>CUERPO DE BOMBEROS DE POZO ALMONTE</v>
          </cell>
          <cell r="E421" t="str">
            <v>13.638.197-0</v>
          </cell>
          <cell r="F421" t="str">
            <v>EFRAÍN ALEJANDRO LILLO BARRAZA</v>
          </cell>
          <cell r="G421" t="str">
            <v>13.638.197-0</v>
          </cell>
          <cell r="H421" t="str">
            <v>EFRAIN ALEJANDRO LILLO BARRAZA</v>
          </cell>
        </row>
        <row r="422">
          <cell r="C422" t="str">
            <v>75.964.510-3</v>
          </cell>
          <cell r="D422" t="str">
            <v>JUNTA VECINAL N° 8 HUATACONDO</v>
          </cell>
          <cell r="E422" t="str">
            <v>14.108.622-7</v>
          </cell>
          <cell r="F422" t="str">
            <v>mauricio hidalgo hidalgo</v>
          </cell>
          <cell r="G422" t="str">
            <v>14.108.622-7</v>
          </cell>
          <cell r="H422" t="str">
            <v>MAURICIO HIDALGO HIDALGO</v>
          </cell>
        </row>
        <row r="423">
          <cell r="C423" t="str">
            <v>65.042.041-1</v>
          </cell>
          <cell r="D423" t="str">
            <v>COMITÉ DE AGUA POTABLE RURAL LA TIRANA</v>
          </cell>
          <cell r="E423" t="str">
            <v>6.044.068-9</v>
          </cell>
          <cell r="F423" t="str">
            <v>IRENE ZENTENO PÉREZ</v>
          </cell>
          <cell r="G423" t="str">
            <v>6.044.068-9</v>
          </cell>
          <cell r="H423" t="str">
            <v>IRENE ZENTENO PEREZ</v>
          </cell>
        </row>
        <row r="424">
          <cell r="C424" t="str">
            <v>65.020.102-7</v>
          </cell>
          <cell r="D424" t="str">
            <v>ASOCIACIÓN INDÍGENA DE MATILLA YATIÑ UTA</v>
          </cell>
          <cell r="E424" t="str">
            <v>14.108.402-K</v>
          </cell>
          <cell r="F424" t="str">
            <v>CATALINA ANDREA CORTÉS CORTÉS</v>
          </cell>
          <cell r="G424" t="str">
            <v>18.630.836-0</v>
          </cell>
          <cell r="H424" t="str">
            <v xml:space="preserve">YEIMY ORIELE AYAVIRE TICONA </v>
          </cell>
        </row>
        <row r="425">
          <cell r="C425" t="str">
            <v>65.830.310-4</v>
          </cell>
          <cell r="D425" t="str">
            <v xml:space="preserve">ORGANIZACIÓN SOCIAL Y CULTURAL APANDIA </v>
          </cell>
          <cell r="E425" t="str">
            <v>15.924.413-K</v>
          </cell>
          <cell r="F425" t="str">
            <v>LESLIE CAROL ZAPATA AGUERO</v>
          </cell>
          <cell r="G425" t="str">
            <v>16.474.203-2</v>
          </cell>
          <cell r="H425" t="str">
            <v>VANIA ANDREA ROZAS ARANIS</v>
          </cell>
        </row>
        <row r="426">
          <cell r="C426" t="str">
            <v>65.020.102-7</v>
          </cell>
          <cell r="D426" t="str">
            <v>ASOCIACIÓN INDÍGENA DE MATILLA YATIÑ - UTA</v>
          </cell>
          <cell r="E426" t="str">
            <v>14.108.402-K</v>
          </cell>
          <cell r="F426" t="str">
            <v>CATALINA ANDREA CORTES CORTES</v>
          </cell>
          <cell r="G426" t="str">
            <v>18.630.836-0</v>
          </cell>
          <cell r="H426" t="str">
            <v>YEIMY AYAVIRI TICONA</v>
          </cell>
        </row>
        <row r="427">
          <cell r="C427" t="str">
            <v>75.964.510-3</v>
          </cell>
          <cell r="D427" t="str">
            <v>JUNTA DE VECINOS Nº 8 HUATACONDO</v>
          </cell>
          <cell r="E427" t="str">
            <v>14.108.622-7</v>
          </cell>
          <cell r="F427" t="str">
            <v>MAURICIO HIDALGO HIDALGO</v>
          </cell>
          <cell r="G427" t="str">
            <v>14.108.622-7</v>
          </cell>
          <cell r="H427" t="str">
            <v>MAURICIO HIDALGO HIDALGO</v>
          </cell>
        </row>
        <row r="428">
          <cell r="C428" t="str">
            <v>65.278.630-8</v>
          </cell>
          <cell r="D428" t="str">
            <v>CLUB DEPORTIVO BOXING CLUB SALVADOR VILLARROEL TOLEDO</v>
          </cell>
          <cell r="E428" t="str">
            <v>6.170.040-4</v>
          </cell>
          <cell r="F428" t="str">
            <v>NICOLAS SEGUNDO SAAVEDRA UGALDE</v>
          </cell>
          <cell r="G428" t="str">
            <v>15.685.905-2</v>
          </cell>
          <cell r="H428" t="str">
            <v>OCTAVIO HERNÁN FAUNDEZ VALDERRAMA</v>
          </cell>
        </row>
        <row r="429">
          <cell r="C429" t="str">
            <v>65.038.526-8</v>
          </cell>
          <cell r="D429" t="str">
            <v>CRUZ ROJA CHILENA FILIAL POZO ALMONTE</v>
          </cell>
          <cell r="E429" t="str">
            <v>8.651.206-8</v>
          </cell>
          <cell r="F429" t="str">
            <v>NELLY PATRICIA VARGAS FIGUEROA</v>
          </cell>
          <cell r="G429" t="str">
            <v>8.651.206-8</v>
          </cell>
          <cell r="H429" t="str">
            <v>NELLY PATRICIA VARGAS FIGUEROA</v>
          </cell>
        </row>
        <row r="430">
          <cell r="C430" t="str">
            <v>65.074.579-5</v>
          </cell>
          <cell r="D430" t="str">
            <v>CLUB ADULTO MAYOR SUEÑOS DORADOS DE ALMAS JÓVENES</v>
          </cell>
          <cell r="E430" t="str">
            <v>4.999.877-5</v>
          </cell>
          <cell r="F430" t="str">
            <v>ERNESTO RAFAEL MALUENDA AHUMADA</v>
          </cell>
          <cell r="G430" t="str">
            <v>4.999.877-5</v>
          </cell>
          <cell r="H430" t="str">
            <v>ERNESTO RAFAEL MALUENDA AHUMADA</v>
          </cell>
        </row>
        <row r="431">
          <cell r="C431" t="str">
            <v>65.038.526-8</v>
          </cell>
          <cell r="D431" t="str">
            <v>CRUZ ROJA CHILENA FILIAL POZO ALMONTE</v>
          </cell>
          <cell r="E431" t="str">
            <v>8.651.206-8</v>
          </cell>
          <cell r="F431" t="str">
            <v>NELLY VARGAS FIEGUEROA</v>
          </cell>
          <cell r="G431" t="str">
            <v>8.651.206-8</v>
          </cell>
          <cell r="H431" t="str">
            <v>NELLY VARGAS FIEGUEROA</v>
          </cell>
        </row>
        <row r="432">
          <cell r="C432" t="str">
            <v>65.038.526-8</v>
          </cell>
          <cell r="D432" t="str">
            <v>CRUZ ROJA CHILENA FILIAL POZO ALMONTE</v>
          </cell>
          <cell r="E432" t="str">
            <v>8.651.206-8</v>
          </cell>
          <cell r="F432" t="str">
            <v>NELLY VARGAS FIEGUEROA</v>
          </cell>
          <cell r="G432" t="str">
            <v>15.003.169-9</v>
          </cell>
          <cell r="H432" t="str">
            <v>YOBERT ESCOBAR CAMPILLAY</v>
          </cell>
        </row>
        <row r="433">
          <cell r="C433" t="str">
            <v>65.003.524-0</v>
          </cell>
          <cell r="D433" t="str">
            <v>JUNTA DE VECINOS N° 26 VILLA ESTACIÓN</v>
          </cell>
          <cell r="E433" t="str">
            <v>18.182.720-3</v>
          </cell>
          <cell r="F433" t="str">
            <v>JOSÉ ALEJANDRO MAMANI RAMOS</v>
          </cell>
          <cell r="G433" t="str">
            <v>17.628.418-7</v>
          </cell>
          <cell r="H433" t="str">
            <v>SOLEDAD GÓMEZ</v>
          </cell>
        </row>
        <row r="434">
          <cell r="C434" t="str">
            <v>65.999.584-0</v>
          </cell>
          <cell r="D434" t="str">
            <v>JUNTA DE VECINOS Nº 25 SAN JOSÉ OBRERO</v>
          </cell>
          <cell r="E434" t="str">
            <v>9.375.181-7</v>
          </cell>
          <cell r="F434" t="str">
            <v>HUMBERTO DEL TRANSITO DÍAZ DÍAZ</v>
          </cell>
          <cell r="G434" t="str">
            <v>10.595.029-2</v>
          </cell>
          <cell r="H434" t="str">
            <v>JOSÉ PÉREZ</v>
          </cell>
        </row>
        <row r="435">
          <cell r="C435" t="str">
            <v>71.457.000-5</v>
          </cell>
          <cell r="D435" t="str">
            <v>JUNTA VECINAL POZO ALMONTE UNIDAD VECINAL N° 1 DE POZO ALMONTE</v>
          </cell>
          <cell r="E435" t="str">
            <v>4.305.479-1</v>
          </cell>
          <cell r="F435" t="str">
            <v xml:space="preserve">BENEDICTA ACEVEDO </v>
          </cell>
          <cell r="G435" t="str">
            <v>10.094.689-0</v>
          </cell>
          <cell r="H435" t="str">
            <v xml:space="preserve">RUBERLINDA  DELGADO  CAMPILLAY </v>
          </cell>
        </row>
        <row r="436">
          <cell r="C436" t="str">
            <v>65.067.795-1</v>
          </cell>
          <cell r="D436" t="str">
            <v>CENTRO CULTURAL Y SOCIAL ASOCIACIÓN DE ACUARISTAS DE TARAPACÁ</v>
          </cell>
          <cell r="E436" t="str">
            <v>17.978.538-2</v>
          </cell>
          <cell r="F436" t="str">
            <v>TOMAS IGNACIO SALINAS GOMEZ</v>
          </cell>
          <cell r="G436" t="str">
            <v>16.912.157-5</v>
          </cell>
          <cell r="H436" t="str">
            <v>FELIPE IGNACIO AEDO JORQUERA</v>
          </cell>
        </row>
        <row r="437">
          <cell r="C437" t="str">
            <v>65.007.582-k</v>
          </cell>
          <cell r="D437" t="str">
            <v>AGRUPACIÓN DE FERIANTES ESFUERZO DE MUJER</v>
          </cell>
          <cell r="E437" t="str">
            <v>13173220-1</v>
          </cell>
          <cell r="F437" t="str">
            <v>GABRIELA SEPÚLVEDA ROJAS</v>
          </cell>
          <cell r="G437" t="str">
            <v>13173220-1</v>
          </cell>
          <cell r="H437" t="str">
            <v>GABRIELA SEPÚLVEDA ROJAS</v>
          </cell>
        </row>
        <row r="438">
          <cell r="C438" t="str">
            <v>65.073.176-K</v>
          </cell>
          <cell r="D438" t="str">
            <v>CLUB SOCIAL Y DEPORTIVO NOMADESERT</v>
          </cell>
          <cell r="E438" t="str">
            <v>12.836.270-3</v>
          </cell>
          <cell r="F438" t="str">
            <v>JUAN CRISTOBAL NAVARRETE ZEBALLOS</v>
          </cell>
          <cell r="G438" t="str">
            <v>12.836.270-3</v>
          </cell>
          <cell r="H438" t="str">
            <v>JUAN CRISTOBAL NAVARRETE ZEBALLOS</v>
          </cell>
        </row>
        <row r="439">
          <cell r="C439" t="str">
            <v>65.064.264-3</v>
          </cell>
          <cell r="D439" t="str">
            <v>COMUNIDAD INDÍGENA QUECHUA DE IQUIUCA</v>
          </cell>
          <cell r="E439" t="str">
            <v>9.811.494-7</v>
          </cell>
          <cell r="F439" t="str">
            <v>MARGARITA CHOLELE AYAVIRE</v>
          </cell>
          <cell r="G439" t="str">
            <v>9.811.494-7</v>
          </cell>
          <cell r="H439" t="str">
            <v>MARGARITA CHOLELE AYAVIRE</v>
          </cell>
        </row>
        <row r="440">
          <cell r="C440">
            <v>0</v>
          </cell>
          <cell r="D440" t="str">
            <v>COMPAÑÍA DE TEATRO PROFESIONAL ANTIFAZ</v>
          </cell>
          <cell r="E440">
            <v>0</v>
          </cell>
          <cell r="F440" t="str">
            <v>SEGUNDO ABRAHAM SANHUEZA LOPEZ</v>
          </cell>
          <cell r="G440">
            <v>0</v>
          </cell>
          <cell r="H440" t="str">
            <v>SEGUNDO ABRAHAM SANHUEZA LOPEZ</v>
          </cell>
        </row>
        <row r="441">
          <cell r="C441">
            <v>0</v>
          </cell>
          <cell r="D441">
            <v>0</v>
          </cell>
          <cell r="E441">
            <v>0</v>
          </cell>
          <cell r="F441">
            <v>0</v>
          </cell>
          <cell r="G441">
            <v>0</v>
          </cell>
          <cell r="H441">
            <v>0</v>
          </cell>
        </row>
        <row r="442">
          <cell r="C442">
            <v>0</v>
          </cell>
          <cell r="D442">
            <v>0</v>
          </cell>
          <cell r="E442">
            <v>0</v>
          </cell>
          <cell r="F442">
            <v>0</v>
          </cell>
          <cell r="G442">
            <v>0</v>
          </cell>
          <cell r="H442">
            <v>0</v>
          </cell>
        </row>
        <row r="443">
          <cell r="C443">
            <v>0</v>
          </cell>
          <cell r="D443">
            <v>0</v>
          </cell>
          <cell r="E443">
            <v>0</v>
          </cell>
          <cell r="F443">
            <v>0</v>
          </cell>
          <cell r="G443">
            <v>0</v>
          </cell>
          <cell r="H443">
            <v>0</v>
          </cell>
        </row>
        <row r="444">
          <cell r="C444">
            <v>0</v>
          </cell>
          <cell r="D444">
            <v>0</v>
          </cell>
          <cell r="E444">
            <v>0</v>
          </cell>
          <cell r="F444">
            <v>0</v>
          </cell>
          <cell r="G444">
            <v>0</v>
          </cell>
          <cell r="H444">
            <v>0</v>
          </cell>
        </row>
      </sheetData>
      <sheetData sheetId="14">
        <row r="8">
          <cell r="C8" t="str">
            <v>RUT INSTITUCIÓN</v>
          </cell>
          <cell r="D8" t="str">
            <v>NOMBRE DE LA INSTITUCIÓN</v>
          </cell>
          <cell r="E8" t="str">
            <v>AÑO</v>
          </cell>
          <cell r="F8" t="str">
            <v>SUB. ÍTEM ASIG</v>
          </cell>
          <cell r="G8" t="str">
            <v xml:space="preserve">N° DE CONCURSO </v>
          </cell>
          <cell r="H8" t="str">
            <v>N° DE PROYECTO</v>
          </cell>
          <cell r="I8" t="str">
            <v xml:space="preserve">NOMBRE INICIATIVA </v>
          </cell>
          <cell r="J8" t="str">
            <v>CUMPLIMIENTO RENDICIÓN DE CUENTAS 
PROYECTOS AÑOS 2015-2016</v>
          </cell>
        </row>
        <row r="9">
          <cell r="C9" t="str">
            <v>75.579.400-7</v>
          </cell>
          <cell r="D9" t="str">
            <v>CORPORACIÓN MUSEO DEL SALITRE</v>
          </cell>
          <cell r="E9">
            <v>2015</v>
          </cell>
          <cell r="F9" t="str">
            <v>24 01 001</v>
          </cell>
          <cell r="G9" t="str">
            <v>1°</v>
          </cell>
          <cell r="H9">
            <v>1</v>
          </cell>
          <cell r="I9" t="str">
            <v xml:space="preserve">MAPA SONORO DE TARAPACÁ PRIMERA PARTE </v>
          </cell>
          <cell r="J9" t="str">
            <v xml:space="preserve">NO CUMPLE </v>
          </cell>
        </row>
        <row r="10">
          <cell r="C10" t="str">
            <v>73.428.500-5</v>
          </cell>
          <cell r="D10" t="str">
            <v>CLUB DE CUECA PAMPA Y MAR</v>
          </cell>
          <cell r="E10">
            <v>2015</v>
          </cell>
          <cell r="F10" t="str">
            <v>24 01 001</v>
          </cell>
          <cell r="G10" t="str">
            <v>1°</v>
          </cell>
          <cell r="H10">
            <v>74</v>
          </cell>
          <cell r="I10" t="str">
            <v>XXI CAMPEONATO NACIONAL INFANTIL DE CUECA PAMPA Y MAR</v>
          </cell>
          <cell r="J10" t="str">
            <v xml:space="preserve">NO CUMPLE </v>
          </cell>
        </row>
        <row r="11">
          <cell r="C11" t="str">
            <v>65.053.592-8</v>
          </cell>
          <cell r="D11" t="str">
            <v>CENTRO CULTURAL Y SOCIAL KREA - ESPACIO</v>
          </cell>
          <cell r="E11">
            <v>2015</v>
          </cell>
          <cell r="F11" t="str">
            <v>24 01 001</v>
          </cell>
          <cell r="G11" t="str">
            <v>1°</v>
          </cell>
          <cell r="H11">
            <v>13</v>
          </cell>
          <cell r="I11" t="str">
            <v>PARQUE LAS AMÉRICAS UN ESPACIO PARA EL DESARROLLO CULTURAL</v>
          </cell>
          <cell r="J11" t="str">
            <v xml:space="preserve">NO CUMPLE </v>
          </cell>
        </row>
        <row r="12">
          <cell r="C12" t="str">
            <v>65.911.840-8</v>
          </cell>
          <cell r="D12" t="str">
            <v>CLUB ADULTO MAYOR  FOLCKÓRICO BRISAS DEL NORTE</v>
          </cell>
          <cell r="E12">
            <v>2015</v>
          </cell>
          <cell r="F12" t="str">
            <v>24 01 001</v>
          </cell>
          <cell r="G12" t="str">
            <v>1°</v>
          </cell>
          <cell r="H12">
            <v>24</v>
          </cell>
          <cell r="I12" t="str">
            <v xml:space="preserve">DE IQUIQUE A SANTIAGO BUSCANDO LICENCIATURA </v>
          </cell>
          <cell r="J12" t="str">
            <v>NO CUMPLE</v>
          </cell>
        </row>
        <row r="13">
          <cell r="C13" t="str">
            <v>65.036.646-8</v>
          </cell>
          <cell r="D13" t="str">
            <v>CENTRO DE CULTURA Y SOCIAL EXCALIBUR</v>
          </cell>
          <cell r="E13">
            <v>2015</v>
          </cell>
          <cell r="F13" t="str">
            <v>24 01 001</v>
          </cell>
          <cell r="G13" t="str">
            <v>1°</v>
          </cell>
          <cell r="H13">
            <v>73</v>
          </cell>
          <cell r="I13" t="str">
            <v>CONCIERTOS POR LAS TIERRAS DEL DRAGÓN</v>
          </cell>
          <cell r="J13" t="str">
            <v>NO CUMPLE</v>
          </cell>
        </row>
        <row r="14">
          <cell r="C14" t="str">
            <v>65.054.345-9</v>
          </cell>
          <cell r="D14" t="str">
            <v>ASOCIACIÓN INDÍGENA AYMARA SUMA SAWURI</v>
          </cell>
          <cell r="E14">
            <v>2015</v>
          </cell>
          <cell r="F14" t="str">
            <v>24 01 001</v>
          </cell>
          <cell r="G14" t="str">
            <v>1°</v>
          </cell>
          <cell r="H14">
            <v>17</v>
          </cell>
          <cell r="I14" t="str">
            <v>TALLERES DE RESCATE DE LA TEXTILERÍA ANCESTRAL AYMARA</v>
          </cell>
          <cell r="J14" t="str">
            <v>NO CUMPLE</v>
          </cell>
        </row>
        <row r="15">
          <cell r="C15" t="str">
            <v>65.004.557-2</v>
          </cell>
          <cell r="D15" t="str">
            <v>CENTRO CULTURAL Y SOCIAL "APOYO AL ADULTO MAYOR"</v>
          </cell>
          <cell r="E15">
            <v>2015</v>
          </cell>
          <cell r="F15" t="str">
            <v>24 01 001</v>
          </cell>
          <cell r="G15" t="str">
            <v>1°</v>
          </cell>
          <cell r="H15">
            <v>60</v>
          </cell>
          <cell r="I15" t="str">
            <v>RESCATE DE LA MÚSICA PERDIDA DE NUESTRO CANTAUTOR, LUIS "TOÑO" MIRANDA</v>
          </cell>
          <cell r="J15" t="str">
            <v>NO CUMPLE</v>
          </cell>
        </row>
        <row r="16">
          <cell r="C16" t="str">
            <v>65.036.809-6</v>
          </cell>
          <cell r="D16" t="str">
            <v>COMUNIDAD INDÍGENA AYMARA DE HUASQUIÑA</v>
          </cell>
          <cell r="E16">
            <v>2015</v>
          </cell>
          <cell r="F16" t="str">
            <v>24 01 001</v>
          </cell>
          <cell r="G16" t="str">
            <v>1°</v>
          </cell>
          <cell r="H16">
            <v>28</v>
          </cell>
          <cell r="I16" t="str">
            <v>ARTE PARA HUASQUIÑA</v>
          </cell>
          <cell r="J16" t="str">
            <v>NO CUMPLE</v>
          </cell>
        </row>
        <row r="17">
          <cell r="C17" t="str">
            <v>65.341.750-0</v>
          </cell>
          <cell r="D17" t="str">
            <v>CONJUNTO FOLCLÓRICO DEL ADULTO MAYOR VIVENCIAS NORTINAS</v>
          </cell>
          <cell r="E17">
            <v>2015</v>
          </cell>
          <cell r="F17" t="str">
            <v>24 01 001</v>
          </cell>
          <cell r="G17" t="str">
            <v>1°</v>
          </cell>
          <cell r="H17">
            <v>46</v>
          </cell>
          <cell r="I17" t="str">
            <v>CACHIMBO PATRIMONIO INTANGIBLE DE CHILE Y DANZA OFICIAL EN TARAPACÁ</v>
          </cell>
          <cell r="J17" t="str">
            <v xml:space="preserve">NO CUMPLE </v>
          </cell>
        </row>
        <row r="18">
          <cell r="C18" t="str">
            <v>65.855.330-5</v>
          </cell>
          <cell r="D18" t="str">
            <v>CLUB ADULTO MAYOR NUEVA ESPERANZA</v>
          </cell>
          <cell r="E18">
            <v>2015</v>
          </cell>
          <cell r="F18" t="str">
            <v>24 01 001</v>
          </cell>
          <cell r="G18" t="str">
            <v>1°</v>
          </cell>
          <cell r="H18">
            <v>34</v>
          </cell>
          <cell r="I18" t="str">
            <v>NUEVA ESPERANZA FOLCLOR Y TRADICIÓN</v>
          </cell>
          <cell r="J18" t="str">
            <v>NO CUMPLE</v>
          </cell>
        </row>
        <row r="19">
          <cell r="C19" t="str">
            <v>65.002.398-6</v>
          </cell>
          <cell r="D19" t="str">
            <v>ASOCIACIÓN INDÍGENA MAPUCHE EYTFAMEO MULEY NEWEN</v>
          </cell>
          <cell r="E19">
            <v>2015</v>
          </cell>
          <cell r="F19" t="str">
            <v>24 01 001</v>
          </cell>
          <cell r="G19" t="str">
            <v>1°</v>
          </cell>
          <cell r="H19">
            <v>22</v>
          </cell>
          <cell r="I19" t="str">
            <v>REVITALIZANDO LA TRADICIÓN CULINARIA MAPUCHE</v>
          </cell>
          <cell r="J19" t="str">
            <v>NO CUMPLE</v>
          </cell>
        </row>
        <row r="20">
          <cell r="C20" t="str">
            <v>65.618.060-9</v>
          </cell>
          <cell r="D20" t="str">
            <v>COMPAÑÍA DE TEATRO PROFESIONAL ANTIFAZ</v>
          </cell>
          <cell r="E20">
            <v>2015</v>
          </cell>
          <cell r="F20" t="str">
            <v>24 01 001</v>
          </cell>
          <cell r="G20" t="str">
            <v>1°</v>
          </cell>
          <cell r="H20">
            <v>16</v>
          </cell>
          <cell r="I20" t="str">
            <v>TARAPACÁ SALITRERO, PARAÍSO Y LABERINTO DEL FOTÓGRAFO</v>
          </cell>
          <cell r="J20" t="str">
            <v>NO CUMPLE</v>
          </cell>
        </row>
        <row r="21">
          <cell r="C21" t="str">
            <v>74.664.000-5</v>
          </cell>
          <cell r="D21" t="str">
            <v>CENTRO CULTURAL Y SOCIAL RELIGIOSOS INDIOS DAKOTAS</v>
          </cell>
          <cell r="E21">
            <v>2015</v>
          </cell>
          <cell r="F21" t="str">
            <v>24 01 001</v>
          </cell>
          <cell r="G21" t="str">
            <v>1°</v>
          </cell>
          <cell r="H21">
            <v>59</v>
          </cell>
          <cell r="I21" t="str">
            <v>UN AÑO MÁS VENERANDO A LA CARMELITA PARTICIPACIÓN TIRANA 2016</v>
          </cell>
          <cell r="J21" t="str">
            <v>NO CUMPLE</v>
          </cell>
        </row>
        <row r="22">
          <cell r="C22" t="str">
            <v>65.040.774-1</v>
          </cell>
          <cell r="D22" t="str">
            <v>CENTRO CULTURAL Y SOCIAL FADISE (FALANGE POR LA DIVERSIDAD SEXUAL)</v>
          </cell>
          <cell r="E22">
            <v>2015</v>
          </cell>
          <cell r="F22" t="str">
            <v>24 01 001</v>
          </cell>
          <cell r="G22" t="str">
            <v>1°</v>
          </cell>
          <cell r="H22">
            <v>47</v>
          </cell>
          <cell r="I22" t="str">
            <v>ANDANZAS DEL DESIERTO, SALITRE Y MAR DE LA CÍA. DE DANZA DHARMA DANCE</v>
          </cell>
          <cell r="J22" t="str">
            <v>NO CUMPLE</v>
          </cell>
        </row>
        <row r="23">
          <cell r="C23" t="str">
            <v>65.078.417-0</v>
          </cell>
          <cell r="D23" t="str">
            <v>CENTRO CULTURAL Y SOCIAL TINKUS DE LA CANDELARIA</v>
          </cell>
          <cell r="E23">
            <v>2015</v>
          </cell>
          <cell r="F23" t="str">
            <v>24 01 001</v>
          </cell>
          <cell r="G23" t="str">
            <v>1°</v>
          </cell>
          <cell r="H23">
            <v>80</v>
          </cell>
          <cell r="I23" t="str">
            <v>REENCANTANDO A LA JUVENTUD, PARA RESCATAR LAS TRADICIONALES FESTIVIDADES PATRONALES DE LA CIUDAD DE IQUIQUE A TRAVÉS DE LA DANZA</v>
          </cell>
          <cell r="J23" t="str">
            <v>NO CUMPLE</v>
          </cell>
        </row>
        <row r="24">
          <cell r="C24" t="str">
            <v>65.049.188-2</v>
          </cell>
          <cell r="D24" t="str">
            <v>CLUB ADULTO MAYOR, PUERTO DE PISAGUA</v>
          </cell>
          <cell r="E24">
            <v>2015</v>
          </cell>
          <cell r="F24" t="str">
            <v>24 01 001</v>
          </cell>
          <cell r="G24" t="str">
            <v>1°</v>
          </cell>
          <cell r="H24">
            <v>69</v>
          </cell>
          <cell r="I24" t="str">
            <v>DOCUMENTAL EXPERIMENTAL.     LA MATERALIDAD OCULTA DE PISAGUA</v>
          </cell>
          <cell r="J24" t="str">
            <v>NO CUMPLE</v>
          </cell>
        </row>
        <row r="25">
          <cell r="C25" t="str">
            <v>65.000.494-9</v>
          </cell>
          <cell r="D25" t="str">
            <v>CLUB ADULTO MAYOR FLOR DEL VALLE DE HUAVIÑA</v>
          </cell>
          <cell r="E25">
            <v>2015</v>
          </cell>
          <cell r="F25" t="str">
            <v>24 01 001</v>
          </cell>
          <cell r="G25" t="str">
            <v>1°</v>
          </cell>
          <cell r="H25">
            <v>33</v>
          </cell>
          <cell r="I25" t="str">
            <v>NUESTRA SEGUNDA JUVENTUD RESCATANDO NUESTRAS TRADICIONES</v>
          </cell>
          <cell r="J25" t="str">
            <v>NO CUMPLE</v>
          </cell>
        </row>
        <row r="26">
          <cell r="C26" t="str">
            <v>65.452.500-5</v>
          </cell>
          <cell r="D26" t="str">
            <v>UNIÓN COMUNAL DE JUNTAS DE VECINOS DE CAMIÑA</v>
          </cell>
          <cell r="E26">
            <v>2015</v>
          </cell>
          <cell r="F26" t="str">
            <v>24 01 001</v>
          </cell>
          <cell r="G26" t="str">
            <v>1°</v>
          </cell>
          <cell r="H26">
            <v>72</v>
          </cell>
          <cell r="I26" t="str">
            <v>CULTURA Y TRADICIÓN EN LA XVII FERIA AGRÍCOLA CAMIÑANA FARCAM 2015</v>
          </cell>
          <cell r="J26" t="str">
            <v>NO APLICA</v>
          </cell>
        </row>
        <row r="27">
          <cell r="C27" t="str">
            <v>65.087.067-0</v>
          </cell>
          <cell r="D27" t="str">
            <v>CENTRO CULTURAL Y SOCIAL LA CUMBACHA VOLANTE</v>
          </cell>
          <cell r="E27">
            <v>2015</v>
          </cell>
          <cell r="F27" t="str">
            <v>24 01 001</v>
          </cell>
          <cell r="G27" t="str">
            <v>1°</v>
          </cell>
          <cell r="H27">
            <v>75</v>
          </cell>
          <cell r="I27" t="str">
            <v>CONCIERTOS "CALETA DE MÚSICA"</v>
          </cell>
          <cell r="J27" t="str">
            <v>NO CUMPLE</v>
          </cell>
        </row>
        <row r="28">
          <cell r="C28" t="str">
            <v>65.050.778-9</v>
          </cell>
          <cell r="D28" t="str">
            <v>CENTRO CULTURAL Y SOCIAL COMPAÑÍA AKANA TEATRO</v>
          </cell>
          <cell r="E28">
            <v>2015</v>
          </cell>
          <cell r="F28" t="str">
            <v>24 01 001</v>
          </cell>
          <cell r="G28" t="str">
            <v>2°</v>
          </cell>
          <cell r="H28">
            <v>100</v>
          </cell>
          <cell r="I28" t="str">
            <v>PROYECTO DE FORMACIÓN ARTÍSTICA TARAPACÁ</v>
          </cell>
          <cell r="J28" t="str">
            <v>NO CUMPLE</v>
          </cell>
        </row>
        <row r="29">
          <cell r="C29" t="str">
            <v>65.004.897-0</v>
          </cell>
          <cell r="D29" t="str">
            <v>JUNTA DE VECINOS VILLA VISTA AL MAR</v>
          </cell>
          <cell r="E29">
            <v>2015</v>
          </cell>
          <cell r="F29" t="str">
            <v>24 01 001</v>
          </cell>
          <cell r="G29" t="str">
            <v>2°</v>
          </cell>
          <cell r="H29">
            <v>36</v>
          </cell>
          <cell r="I29" t="str">
            <v>FESTIVAL DE LA VOZ</v>
          </cell>
          <cell r="J29" t="str">
            <v>NO CUMPLE</v>
          </cell>
        </row>
        <row r="30">
          <cell r="C30" t="str">
            <v>65.088.622-4</v>
          </cell>
          <cell r="D30" t="str">
            <v>CONJUNTO FOLKLÓRICO UNIVERSITARIO COFUNAP</v>
          </cell>
          <cell r="E30">
            <v>2015</v>
          </cell>
          <cell r="F30" t="str">
            <v>24 01 001</v>
          </cell>
          <cell r="G30" t="str">
            <v>2°</v>
          </cell>
          <cell r="H30">
            <v>67</v>
          </cell>
          <cell r="I30" t="str">
            <v>RECORRIENDO LAS CALETAS DE NUESTRO LITORAL TARAPAQUEÑO, COFUNAP 30 AÑOS DIFUNDIENDO LA DANZA Y LA MÚSICA TRADICIONAL DE CHILE, PARA VALORAR Y REAFIRMAR NUESTRA IDENTIDAD CULTURAL</v>
          </cell>
          <cell r="J30" t="str">
            <v>NO CUMPLE</v>
          </cell>
        </row>
        <row r="31">
          <cell r="C31" t="str">
            <v>74.665.000-0</v>
          </cell>
          <cell r="D31" t="str">
            <v>JUNTA DE VECINOS CERRO TARAPACÁ III</v>
          </cell>
          <cell r="E31">
            <v>2015</v>
          </cell>
          <cell r="F31" t="str">
            <v>24 01 001</v>
          </cell>
          <cell r="G31" t="str">
            <v>2°</v>
          </cell>
          <cell r="H31">
            <v>40</v>
          </cell>
          <cell r="I31" t="str">
            <v>TALLER DE BAILE DE SALÓN PARA ADULTO MAYOR</v>
          </cell>
          <cell r="J31" t="str">
            <v>NO CUMPLE</v>
          </cell>
        </row>
        <row r="32">
          <cell r="C32" t="str">
            <v>65.016.904-2</v>
          </cell>
          <cell r="D32" t="str">
            <v>ASOCIACIÓN INDÍGENA AYMARA AGAYMA</v>
          </cell>
          <cell r="E32">
            <v>2015</v>
          </cell>
          <cell r="F32" t="str">
            <v>24 01 001</v>
          </cell>
          <cell r="G32" t="str">
            <v>2°</v>
          </cell>
          <cell r="H32">
            <v>90</v>
          </cell>
          <cell r="I32" t="str">
            <v>WUARURU UTA, IMPLEMENTACIÓN ESTUDIO DE GRABACIÓN BAILE AGAYMA</v>
          </cell>
          <cell r="J32" t="str">
            <v xml:space="preserve">NO CUMPLE </v>
          </cell>
        </row>
        <row r="33">
          <cell r="C33" t="str">
            <v>65.004.557-2</v>
          </cell>
          <cell r="D33" t="str">
            <v>CENTRO CULTURAL Y SOCIAL “APOYO AL ADULTO MAYOR”</v>
          </cell>
          <cell r="E33">
            <v>2015</v>
          </cell>
          <cell r="F33" t="str">
            <v>24 01 001</v>
          </cell>
          <cell r="G33" t="str">
            <v>2°</v>
          </cell>
          <cell r="H33">
            <v>104</v>
          </cell>
          <cell r="I33" t="str">
            <v>TU VOZ ES MI VOZ CANTO A LA VERDAD Y JUSTICIA</v>
          </cell>
          <cell r="J33" t="str">
            <v>NO CUMPLE</v>
          </cell>
        </row>
        <row r="34">
          <cell r="C34" t="str">
            <v>65.004.557-2</v>
          </cell>
          <cell r="D34" t="str">
            <v>CENTRO CULTURAL Y SOCIAL “APOYO AL ADULTO MAYOR”</v>
          </cell>
          <cell r="E34">
            <v>2015</v>
          </cell>
          <cell r="F34" t="str">
            <v>24 01 001</v>
          </cell>
          <cell r="G34" t="str">
            <v>2°</v>
          </cell>
          <cell r="H34">
            <v>105</v>
          </cell>
          <cell r="I34" t="str">
            <v>RESCATE DE LA MÚSICA Y SONIDO DE TARAPACÁ</v>
          </cell>
          <cell r="J34" t="str">
            <v>NO CUMPLE</v>
          </cell>
        </row>
        <row r="35">
          <cell r="C35" t="str">
            <v>65.341.750-0</v>
          </cell>
          <cell r="D35" t="str">
            <v>GRUPO FOLCLÓRICO DEL ADULTO MAYOR VIVENCIAS NORTINAS</v>
          </cell>
          <cell r="E35">
            <v>2015</v>
          </cell>
          <cell r="F35" t="str">
            <v>24 01 001</v>
          </cell>
          <cell r="G35" t="str">
            <v>2°</v>
          </cell>
          <cell r="H35">
            <v>92</v>
          </cell>
          <cell r="I35" t="str">
            <v>CONCIERTO DIDÁCTICOS PARA NUESTRA REGIÓN DE TARAPACÁ</v>
          </cell>
          <cell r="J35" t="str">
            <v>NO CUMPLE</v>
          </cell>
        </row>
        <row r="36">
          <cell r="C36" t="str">
            <v>65.006.863-7</v>
          </cell>
          <cell r="D36" t="str">
            <v>CLUB ADULTO MAYOR LOS HIBISCOS</v>
          </cell>
          <cell r="E36">
            <v>2015</v>
          </cell>
          <cell r="F36" t="str">
            <v>24 01 001</v>
          </cell>
          <cell r="G36" t="str">
            <v>2°</v>
          </cell>
          <cell r="H36">
            <v>8</v>
          </cell>
          <cell r="I36" t="str">
            <v>MURALES DECORATIVOS A TELAR</v>
          </cell>
          <cell r="J36" t="str">
            <v>NO CUMPLE</v>
          </cell>
        </row>
        <row r="37">
          <cell r="C37" t="str">
            <v>65.056.013-2</v>
          </cell>
          <cell r="D37" t="str">
            <v>IGLESIA EVANGÉLICA DIOS ES AMOR (RENUEVO)</v>
          </cell>
          <cell r="E37">
            <v>2015</v>
          </cell>
          <cell r="F37" t="str">
            <v>24 01 001</v>
          </cell>
          <cell r="G37" t="str">
            <v>2°</v>
          </cell>
          <cell r="H37">
            <v>81</v>
          </cell>
          <cell r="I37" t="str">
            <v>ENCUENTRA TU MÚSICA INTERIOR</v>
          </cell>
          <cell r="J37" t="str">
            <v>NO CUMPLE</v>
          </cell>
        </row>
        <row r="38">
          <cell r="C38" t="str">
            <v>75.986.640-1</v>
          </cell>
          <cell r="D38" t="str">
            <v>COMPAÑÍA DE TEATRO VIOLA FÉNIX</v>
          </cell>
          <cell r="E38">
            <v>2015</v>
          </cell>
          <cell r="F38" t="str">
            <v>24 01 001</v>
          </cell>
          <cell r="G38" t="str">
            <v>2°</v>
          </cell>
          <cell r="H38">
            <v>1</v>
          </cell>
          <cell r="I38" t="str">
            <v>TRILOGÍA DRAMÁTICA. DRAMATURGIA TARAPAQUEÑA</v>
          </cell>
          <cell r="J38" t="str">
            <v>NO CUMPLE</v>
          </cell>
        </row>
        <row r="39">
          <cell r="C39" t="str">
            <v>65.515.470-1</v>
          </cell>
          <cell r="D39" t="str">
            <v>JUNTA DE VECINOS EL MIRADOR</v>
          </cell>
          <cell r="E39">
            <v>2015</v>
          </cell>
          <cell r="F39" t="str">
            <v>24 01 001</v>
          </cell>
          <cell r="G39" t="str">
            <v>2°</v>
          </cell>
          <cell r="H39">
            <v>41</v>
          </cell>
          <cell r="I39" t="str">
            <v>TALLER DE FOLCLOR PARA ADULTO MAYOR</v>
          </cell>
          <cell r="J39" t="str">
            <v>NO CUMPLE</v>
          </cell>
        </row>
        <row r="40">
          <cell r="C40" t="str">
            <v>65.618.060-9</v>
          </cell>
          <cell r="D40" t="str">
            <v>COMPAÑÍA DE TEATRO PROFESIONAL ANTIFAZ</v>
          </cell>
          <cell r="E40">
            <v>2015</v>
          </cell>
          <cell r="F40" t="str">
            <v>24 01 001</v>
          </cell>
          <cell r="G40" t="str">
            <v>2°</v>
          </cell>
          <cell r="H40">
            <v>50</v>
          </cell>
          <cell r="I40" t="str">
            <v>SERIE VIDEO DOCUMENTAL: LAS OFICINAS Y EL FERROCARIL  DEL "REY DEL SALITRE". INVESTIGACIÓN Y RELATO DE SERGIO GONZÁLEZ, PREMIO NACIONAL DE LA HISTORIA</v>
          </cell>
          <cell r="J40" t="str">
            <v>NO CUMPLE</v>
          </cell>
        </row>
        <row r="41">
          <cell r="C41" t="str">
            <v>75.116.100-K</v>
          </cell>
          <cell r="D41" t="str">
            <v>AGRUPACIÓN CULTURAL TARAPACÁ</v>
          </cell>
          <cell r="E41">
            <v>2015</v>
          </cell>
          <cell r="F41" t="str">
            <v>24 01 001</v>
          </cell>
          <cell r="G41" t="str">
            <v>2°</v>
          </cell>
          <cell r="H41">
            <v>64</v>
          </cell>
          <cell r="I41" t="str">
            <v>PRESENTACIÓN DE LA CANTATA PISAGUA</v>
          </cell>
          <cell r="J41" t="str">
            <v>NO CUMPLE</v>
          </cell>
        </row>
        <row r="42">
          <cell r="C42" t="str">
            <v>65.356.190-3</v>
          </cell>
          <cell r="D42" t="str">
            <v>SOCIEDAD RELIGIOSA CULTURAL Y SOCIAL SIERVOS DE JESÚS Y MARÍA</v>
          </cell>
          <cell r="E42">
            <v>2015</v>
          </cell>
          <cell r="F42" t="str">
            <v>24 01 001</v>
          </cell>
          <cell r="G42" t="str">
            <v>2°</v>
          </cell>
          <cell r="H42">
            <v>54</v>
          </cell>
          <cell r="I42" t="str">
            <v>RESCATANDO LA CULTURA, IDENTIDAD Y TRADICIÓN DEL PUEBLO DE LA TIRANA</v>
          </cell>
          <cell r="J42" t="str">
            <v>NO CUMPLE</v>
          </cell>
        </row>
        <row r="43">
          <cell r="C43" t="str">
            <v>65.073.176-k</v>
          </cell>
          <cell r="D43" t="str">
            <v>CLUB SOCIAL Y DEPORTIVO NOMADESERT CULTURA Y DEPORTE</v>
          </cell>
          <cell r="E43">
            <v>2015</v>
          </cell>
          <cell r="F43" t="str">
            <v>24 01 001</v>
          </cell>
          <cell r="G43" t="str">
            <v>2°</v>
          </cell>
          <cell r="H43">
            <v>66</v>
          </cell>
          <cell r="I43" t="str">
            <v>DESIERTO SONORO PUERTO DE IQUIQUE</v>
          </cell>
          <cell r="J43" t="str">
            <v>NO CUMPLE</v>
          </cell>
        </row>
        <row r="44">
          <cell r="C44" t="str">
            <v>65.036.646-8</v>
          </cell>
          <cell r="D44" t="str">
            <v>CENTRO DE CULTURA Y SOCIAL EXCALIBUR</v>
          </cell>
          <cell r="E44">
            <v>2015</v>
          </cell>
          <cell r="F44" t="str">
            <v>24 01 001</v>
          </cell>
          <cell r="G44" t="str">
            <v>2°</v>
          </cell>
          <cell r="H44">
            <v>102</v>
          </cell>
          <cell r="I44" t="str">
            <v>CONCIERTOS DE LA ANTIGÜEDAD</v>
          </cell>
          <cell r="J44" t="str">
            <v>NO CUMPLE</v>
          </cell>
        </row>
        <row r="45">
          <cell r="C45" t="str">
            <v>75.579.400-7</v>
          </cell>
          <cell r="D45" t="str">
            <v>CORPORACIÓN MUSEO DEL SALITRE</v>
          </cell>
          <cell r="E45">
            <v>2015</v>
          </cell>
          <cell r="F45" t="str">
            <v>24 01 001</v>
          </cell>
          <cell r="G45" t="str">
            <v>2°</v>
          </cell>
          <cell r="H45">
            <v>24</v>
          </cell>
          <cell r="I45" t="str">
            <v>EL LEGADO SALITRERO DE 1907</v>
          </cell>
          <cell r="J45" t="str">
            <v>NO CUMPLE</v>
          </cell>
        </row>
        <row r="46">
          <cell r="C46" t="str">
            <v>75.579.400-7</v>
          </cell>
          <cell r="D46" t="str">
            <v>CORPORACIÓN MUSEO DEL SALITRE</v>
          </cell>
          <cell r="E46">
            <v>2015</v>
          </cell>
          <cell r="F46" t="str">
            <v>24 01 001</v>
          </cell>
          <cell r="G46" t="str">
            <v>2°</v>
          </cell>
          <cell r="H46">
            <v>3</v>
          </cell>
          <cell r="I46" t="str">
            <v>LA VIDA PAMPINA PLASMADA EN FOTOGRAFÍAS</v>
          </cell>
          <cell r="J46" t="str">
            <v>NO CUMPLE</v>
          </cell>
        </row>
        <row r="47">
          <cell r="C47" t="str">
            <v>65.049.188-2</v>
          </cell>
          <cell r="D47" t="str">
            <v>CLUB ADULTO MAYOR PUERTO DE PISAGUA</v>
          </cell>
          <cell r="E47">
            <v>2015</v>
          </cell>
          <cell r="F47" t="str">
            <v>24 01 001</v>
          </cell>
          <cell r="G47" t="str">
            <v>2°</v>
          </cell>
          <cell r="H47">
            <v>93</v>
          </cell>
          <cell r="I47" t="str">
            <v>MIRANDO AL CIELO</v>
          </cell>
          <cell r="J47" t="str">
            <v>NO CUMPLE</v>
          </cell>
        </row>
        <row r="48">
          <cell r="C48" t="str">
            <v>74.407.800-8</v>
          </cell>
          <cell r="D48" t="str">
            <v>JUNTA VECINAL BERNARDO LEYGTHON</v>
          </cell>
          <cell r="E48">
            <v>2015</v>
          </cell>
          <cell r="F48" t="str">
            <v>24 01 001</v>
          </cell>
          <cell r="G48" t="str">
            <v>2°</v>
          </cell>
          <cell r="H48">
            <v>38</v>
          </cell>
          <cell r="I48" t="str">
            <v>TALLER DE DANZA ÁRABE PARA ADULTO MAYOR</v>
          </cell>
          <cell r="J48" t="str">
            <v>NO CUMPLE</v>
          </cell>
        </row>
        <row r="49">
          <cell r="C49" t="str">
            <v>65.452.460-2</v>
          </cell>
          <cell r="D49" t="str">
            <v>AGRUPACIÓN SOCIAL Y CULTURAL SALITRERA VICTORIA</v>
          </cell>
          <cell r="E49">
            <v>2015</v>
          </cell>
          <cell r="F49" t="str">
            <v>24 01 001</v>
          </cell>
          <cell r="G49" t="str">
            <v>2°</v>
          </cell>
          <cell r="H49">
            <v>103</v>
          </cell>
          <cell r="I49" t="str">
            <v>RECUPERACIÓN DE ESPACIOS PATRIMONIALES EN EX OFICINA SALITRERA VICTORIA</v>
          </cell>
          <cell r="J49" t="str">
            <v>NO CUMPLE</v>
          </cell>
        </row>
        <row r="50">
          <cell r="C50" t="str">
            <v>65.737.150-5</v>
          </cell>
          <cell r="D50" t="str">
            <v>CENTRO SOCIAL CULTURAL UNIÓN ARTÍSTICA MÚSICA MALLKUS INTERNACIONAL</v>
          </cell>
          <cell r="E50">
            <v>2015</v>
          </cell>
          <cell r="F50" t="str">
            <v>24 01 001</v>
          </cell>
          <cell r="G50" t="str">
            <v>2°</v>
          </cell>
          <cell r="H50">
            <v>21</v>
          </cell>
          <cell r="I50" t="str">
            <v>CRECIENDO CON IDENTIDAD</v>
          </cell>
          <cell r="J50" t="str">
            <v>NO CUMPLE</v>
          </cell>
        </row>
        <row r="51">
          <cell r="C51" t="str">
            <v>65.003.524-0</v>
          </cell>
          <cell r="D51" t="str">
            <v>JUNTA DE VECINOS N°26 VILLA ESTACIÓN</v>
          </cell>
          <cell r="E51">
            <v>2015</v>
          </cell>
          <cell r="F51" t="str">
            <v>24 01 001</v>
          </cell>
          <cell r="G51" t="str">
            <v>2°</v>
          </cell>
          <cell r="H51">
            <v>62</v>
          </cell>
          <cell r="I51" t="str">
            <v>PRESERVANDO NUESTRA CULTURA AYMARA</v>
          </cell>
          <cell r="J51" t="str">
            <v>NO CUMPLE</v>
          </cell>
        </row>
        <row r="52">
          <cell r="C52" t="str">
            <v>65.003.524-0</v>
          </cell>
          <cell r="D52" t="str">
            <v>JUNTA DE VECINOS N°26 VILLA ESTACIÓN</v>
          </cell>
          <cell r="E52">
            <v>2015</v>
          </cell>
          <cell r="F52" t="str">
            <v>24 01 001</v>
          </cell>
          <cell r="G52" t="str">
            <v>2°</v>
          </cell>
          <cell r="H52">
            <v>60</v>
          </cell>
          <cell r="I52" t="str">
            <v>BANDA DE BRONCE ESTACIÓN</v>
          </cell>
          <cell r="J52" t="str">
            <v>NO CUMPLE</v>
          </cell>
        </row>
        <row r="53">
          <cell r="C53" t="str">
            <v>65.040.774-1</v>
          </cell>
          <cell r="D53" t="str">
            <v>CENTRO CULTURAL Y SOCIAL FADISE (FALNGE POR LA DIVERSIDAD SEXUAL)</v>
          </cell>
          <cell r="E53">
            <v>2015</v>
          </cell>
          <cell r="F53" t="str">
            <v>24 01 001</v>
          </cell>
          <cell r="G53" t="str">
            <v>2°</v>
          </cell>
          <cell r="H53">
            <v>99</v>
          </cell>
          <cell r="I53" t="str">
            <v>ARMONIZANDO CON DANZA - MÚSICA</v>
          </cell>
          <cell r="J53" t="str">
            <v>NO CUMPLE</v>
          </cell>
        </row>
        <row r="54">
          <cell r="C54" t="str">
            <v>65.542.410-5</v>
          </cell>
          <cell r="D54" t="str">
            <v>CENTRO SOCIAL Y CULTURAL LA COMUNIDAD AYUDA A LA IGLESIA SANTUARIO NUESTRA SEÑORA DEL CARMEN DE LA TIRANA</v>
          </cell>
          <cell r="E54">
            <v>2015</v>
          </cell>
          <cell r="F54" t="str">
            <v>24 01 001</v>
          </cell>
          <cell r="G54" t="str">
            <v>2°</v>
          </cell>
          <cell r="H54">
            <v>13</v>
          </cell>
          <cell r="I54" t="str">
            <v>MUSEO DE LA VIVENCIA RELIGIOSA DEL NORTE GRANDE, DIFUNDIENDO EL PATRIMONIO INMATERIAL RITUALES Y CULTURA DE LOS BAILES RELIGIOSOS</v>
          </cell>
          <cell r="J54" t="str">
            <v>NO CUMPLE</v>
          </cell>
        </row>
        <row r="55">
          <cell r="C55" t="str">
            <v>65.067.625-4</v>
          </cell>
          <cell r="D55" t="str">
            <v>ORGANIZACIÓN CULTURAL SPACIO PRO</v>
          </cell>
          <cell r="E55">
            <v>2015</v>
          </cell>
          <cell r="F55" t="str">
            <v>24 01 001</v>
          </cell>
          <cell r="G55" t="str">
            <v>2°</v>
          </cell>
          <cell r="H55">
            <v>58</v>
          </cell>
          <cell r="I55" t="str">
            <v>FESTIVAL DE BANDAS EMERGENTES ROCK ALMONTE MÚSICA E IDENTIDAD</v>
          </cell>
          <cell r="J55" t="str">
            <v>NO CUMPLE</v>
          </cell>
        </row>
        <row r="56">
          <cell r="C56" t="str">
            <v>73.125.900-3</v>
          </cell>
          <cell r="D56" t="str">
            <v>ASOCIACIÓN INDÍGENA AGRÍCOLA AYMARA DE CHAPIQUILTA</v>
          </cell>
          <cell r="E56">
            <v>2015</v>
          </cell>
          <cell r="F56" t="str">
            <v>24 01 001</v>
          </cell>
          <cell r="G56" t="str">
            <v>2°</v>
          </cell>
          <cell r="H56">
            <v>65</v>
          </cell>
          <cell r="I56" t="str">
            <v>RESCATAR TRADICIONES Y COSTUMBRES DEL PUEBLO</v>
          </cell>
          <cell r="J56" t="str">
            <v>NO CUMPLE</v>
          </cell>
        </row>
        <row r="57">
          <cell r="C57" t="str">
            <v>65.069.442-2</v>
          </cell>
          <cell r="D57" t="str">
            <v>ASOCIACIÓN INDÍGENA AYMARA SUMA JUIRA DE CARIQUIMA</v>
          </cell>
          <cell r="E57">
            <v>2015</v>
          </cell>
          <cell r="F57" t="str">
            <v>24 01 001</v>
          </cell>
          <cell r="G57" t="str">
            <v>2°</v>
          </cell>
          <cell r="H57">
            <v>7</v>
          </cell>
          <cell r="I57" t="str">
            <v>FESTIVAL DE LA QUINOA</v>
          </cell>
          <cell r="J57" t="str">
            <v xml:space="preserve">NO CUMPLE </v>
          </cell>
        </row>
        <row r="58">
          <cell r="C58" t="str">
            <v>95.953.600-2</v>
          </cell>
          <cell r="D58" t="str">
            <v>COMUNIDAD INDÍGENA AYMARA DE SOTOCA</v>
          </cell>
          <cell r="E58">
            <v>2015</v>
          </cell>
          <cell r="F58" t="str">
            <v>24 01 001</v>
          </cell>
          <cell r="G58" t="str">
            <v>2°</v>
          </cell>
          <cell r="H58">
            <v>86</v>
          </cell>
          <cell r="I58" t="str">
            <v>FIESTA DE SAN PEDRO Y SAN PABLO 2016</v>
          </cell>
          <cell r="J58" t="str">
            <v xml:space="preserve">NO CUMPLE </v>
          </cell>
        </row>
        <row r="59">
          <cell r="C59" t="str">
            <v>73.204.700-K</v>
          </cell>
          <cell r="D59" t="str">
            <v>COMUNIDAD INDÍGENA AYMARA DE HUARASIÑA</v>
          </cell>
          <cell r="E59">
            <v>2015</v>
          </cell>
          <cell r="F59" t="str">
            <v>24 01 001</v>
          </cell>
          <cell r="G59" t="str">
            <v>2°</v>
          </cell>
          <cell r="H59">
            <v>72</v>
          </cell>
          <cell r="I59" t="str">
            <v>IMPLEMENTACIÓN DEL ARCHIVO DOCUMENTAL Y BIBLIOTECA PATRIMONIAL DE LA COMUNIDAD INDÍGENA AYMARA DE HUARASIÑA</v>
          </cell>
          <cell r="J59" t="str">
            <v xml:space="preserve">NO CUMPLE </v>
          </cell>
        </row>
        <row r="60">
          <cell r="C60" t="str">
            <v>65.046.552-0</v>
          </cell>
          <cell r="D60" t="str">
            <v>CENTRO CULTURAL Y SOCIAL TATA JACHURA</v>
          </cell>
          <cell r="E60">
            <v>2015</v>
          </cell>
          <cell r="F60" t="str">
            <v>24 01 001</v>
          </cell>
          <cell r="G60" t="str">
            <v>2°</v>
          </cell>
          <cell r="H60">
            <v>45</v>
          </cell>
          <cell r="I60" t="str">
            <v>FOMENTANDO Y DIFUNDIENDO EL PATRIMONIO CULTURAL, TRADICIONAL Y RELIGIOSO DE LA REGIÓN DE TARAPACÁ</v>
          </cell>
          <cell r="J60" t="str">
            <v xml:space="preserve">NO CUMPLE </v>
          </cell>
        </row>
        <row r="61">
          <cell r="C61" t="str">
            <v>65.569.680-6</v>
          </cell>
          <cell r="D61" t="str">
            <v>JUNTA DE VECINOS CALICHE 1</v>
          </cell>
          <cell r="E61">
            <v>2015</v>
          </cell>
          <cell r="F61" t="str">
            <v>24 01 001</v>
          </cell>
          <cell r="G61" t="str">
            <v>2°</v>
          </cell>
          <cell r="H61">
            <v>37</v>
          </cell>
          <cell r="I61" t="str">
            <v xml:space="preserve">LA NOCHE DE LOS ENAMORADOS </v>
          </cell>
          <cell r="J61" t="str">
            <v xml:space="preserve">NO CUMPLE </v>
          </cell>
        </row>
        <row r="62">
          <cell r="C62" t="str">
            <v>65.090.731-0</v>
          </cell>
          <cell r="D62" t="str">
            <v>ASOCIACIÓN INDÍGENA AYMARA DE ARTESANAS Y ARTESANOS LAIRA SAWURI</v>
          </cell>
          <cell r="E62">
            <v>2015</v>
          </cell>
          <cell r="F62" t="str">
            <v>24 01 001</v>
          </cell>
          <cell r="G62" t="str">
            <v>3°</v>
          </cell>
          <cell r="H62">
            <v>30</v>
          </cell>
          <cell r="I62" t="str">
            <v>TEJIENDO MEMORIAS: APRENDIENDO LA TÉCNICA TRADICIONAL TEXTIL AYMARA CORDILLATE A TRAVÉS DEL DESARROLLO DE TALLERES PRÁCTICOS</v>
          </cell>
          <cell r="J62" t="str">
            <v xml:space="preserve">NO CUMPLE </v>
          </cell>
        </row>
        <row r="63">
          <cell r="C63" t="str">
            <v>65.256.710-K</v>
          </cell>
          <cell r="D63" t="str">
            <v>ASOCIACIÓN NACIONAL DE FUNCIONARIO REGIONALES DEL SENAME</v>
          </cell>
          <cell r="E63">
            <v>2015</v>
          </cell>
          <cell r="F63" t="str">
            <v>24 01 001</v>
          </cell>
          <cell r="G63" t="str">
            <v>3°</v>
          </cell>
          <cell r="H63">
            <v>42</v>
          </cell>
          <cell r="I63" t="str">
            <v>RECUPERANDO LA IDENTIDAD A TRAVÉS DEL FOLKLORE Y EL BAILE RELIGIOSO ASOCIADO A LA CULTURA TRADICIONAL DE LA REGIÓN DE TARAPACÁ PARA FUNCIONARIOS/AS DE LA REGIÓN DE TARAPACÁ DEL SERVICIO NACIONAL DE MENORES, DE LA DIRECCIÓN REGIONAL DE TARAPACÁ Y DEL CIP-CRC-CSC IQUIQUE, ASOCIADOS A LA ASOCIACIÓN DE FUNCIONARIOS REGIONAL DE SENAME "ANFUR"</v>
          </cell>
          <cell r="J63" t="str">
            <v xml:space="preserve">NO CUMPLE </v>
          </cell>
        </row>
        <row r="64">
          <cell r="C64" t="str">
            <v>65.025.665-4</v>
          </cell>
          <cell r="D64" t="str">
            <v xml:space="preserve">CENTRO CONJUNTO POLINESICO KAHUIRA </v>
          </cell>
          <cell r="E64">
            <v>2015</v>
          </cell>
          <cell r="F64" t="str">
            <v>24 01 001</v>
          </cell>
          <cell r="G64" t="str">
            <v>3°</v>
          </cell>
          <cell r="H64">
            <v>3</v>
          </cell>
          <cell r="I64" t="str">
            <v xml:space="preserve">CARIQUIMA,  SABIDURIA Y TRADICIÓN </v>
          </cell>
          <cell r="J64" t="str">
            <v xml:space="preserve">NO CUMPLE </v>
          </cell>
        </row>
        <row r="65">
          <cell r="C65" t="str">
            <v>65.004.557-2</v>
          </cell>
          <cell r="D65" t="str">
            <v xml:space="preserve">CENTRO CULTURAL Y SOCIAL  APOYO ADULTO MAYOR </v>
          </cell>
          <cell r="E65">
            <v>2015</v>
          </cell>
          <cell r="F65" t="str">
            <v>24 01 001</v>
          </cell>
          <cell r="G65" t="str">
            <v>3°</v>
          </cell>
          <cell r="H65">
            <v>20</v>
          </cell>
          <cell r="I65" t="str">
            <v>TARAPACÁ EN LA VOZ DEL POETA</v>
          </cell>
          <cell r="J65" t="str">
            <v xml:space="preserve">NO CUMPLE </v>
          </cell>
        </row>
        <row r="66">
          <cell r="C66" t="str">
            <v>65.036.646-8</v>
          </cell>
          <cell r="D66" t="str">
            <v>CENTRO DE CULTURA Y SOCIAL EXCALIBUR</v>
          </cell>
          <cell r="E66">
            <v>2015</v>
          </cell>
          <cell r="F66" t="str">
            <v>24 01 001</v>
          </cell>
          <cell r="G66" t="str">
            <v>3°</v>
          </cell>
          <cell r="H66">
            <v>44</v>
          </cell>
          <cell r="I66" t="str">
            <v>EL FOLCLORE EN ANTIGUO MUNDO</v>
          </cell>
          <cell r="J66" t="str">
            <v xml:space="preserve">NO CUMPLE </v>
          </cell>
        </row>
        <row r="67">
          <cell r="C67" t="str">
            <v>65.461.940-9</v>
          </cell>
          <cell r="D67" t="str">
            <v>CENTRO GENERAL DE APODERADOS JARDÍN INFANTIL ARTURO PRAT</v>
          </cell>
          <cell r="E67">
            <v>2015</v>
          </cell>
          <cell r="F67" t="str">
            <v>24 01 001</v>
          </cell>
          <cell r="G67" t="str">
            <v>3°</v>
          </cell>
          <cell r="H67">
            <v>22</v>
          </cell>
          <cell r="I67" t="str">
            <v>IMPLEMENTACIÓN DIDÁCTICA CON PERTINENCIA INTERCULTURAL PARA LA ENSEÑANZA DE LA LENGUA Y CULTURA INDÍGENA AYMARA</v>
          </cell>
          <cell r="J67" t="str">
            <v xml:space="preserve">NO CUMPLE </v>
          </cell>
        </row>
        <row r="68">
          <cell r="C68" t="str">
            <v>65.461.940-9</v>
          </cell>
          <cell r="D68" t="str">
            <v>CENTRO GENERAL DE APODERADOS JARDÍN INFANTIL ARTURO PRAT</v>
          </cell>
          <cell r="E68">
            <v>2015</v>
          </cell>
          <cell r="F68" t="str">
            <v>24 01 001</v>
          </cell>
          <cell r="G68" t="str">
            <v>3°</v>
          </cell>
          <cell r="H68">
            <v>24</v>
          </cell>
          <cell r="I68" t="str">
            <v>TALLER DE TEJIDO ANDINO AYMARA</v>
          </cell>
          <cell r="J68" t="str">
            <v xml:space="preserve">NO CUMPLE </v>
          </cell>
        </row>
        <row r="69">
          <cell r="C69" t="str">
            <v>65.055.202-4</v>
          </cell>
          <cell r="D69" t="str">
            <v>CENTRO SOCIAL CULTURAL DEPORTIVO BARRIO EL MORRO</v>
          </cell>
          <cell r="E69">
            <v>2015</v>
          </cell>
          <cell r="F69" t="str">
            <v>24 01 001</v>
          </cell>
          <cell r="G69" t="str">
            <v>3°</v>
          </cell>
          <cell r="H69">
            <v>43</v>
          </cell>
          <cell r="I69" t="str">
            <v>FESTIVAL INTERNACIONAL DE MÚSICA TARAPACÁ</v>
          </cell>
          <cell r="J69" t="str">
            <v xml:space="preserve">NO CUMPLE </v>
          </cell>
        </row>
        <row r="70">
          <cell r="C70" t="str">
            <v>65.735.540-2</v>
          </cell>
          <cell r="D70" t="str">
            <v>CENTRO SOCIAL Y CULTURAL REGIONAL DE LAS ARTES IQUIQUE</v>
          </cell>
          <cell r="E70">
            <v>2015</v>
          </cell>
          <cell r="F70" t="str">
            <v>24 01 001</v>
          </cell>
          <cell r="G70" t="str">
            <v>3°</v>
          </cell>
          <cell r="H70">
            <v>26</v>
          </cell>
          <cell r="I70" t="str">
            <v>BALLET LA NOCHE DE WALPURGIS EN EL CENTRO CULTURAL DE ALTO HOSPICIO</v>
          </cell>
          <cell r="J70" t="str">
            <v xml:space="preserve">NO CUMPLE </v>
          </cell>
        </row>
        <row r="71">
          <cell r="C71" t="str">
            <v>65.735.540-2</v>
          </cell>
          <cell r="D71" t="str">
            <v>CENTRO SOCIAL Y CULTURAL REGIONAL DE LAS ARTES IQUIQUE</v>
          </cell>
          <cell r="E71">
            <v>2015</v>
          </cell>
          <cell r="F71" t="str">
            <v>24 01 001</v>
          </cell>
          <cell r="G71" t="str">
            <v>3°</v>
          </cell>
          <cell r="H71">
            <v>27</v>
          </cell>
          <cell r="I71" t="str">
            <v>PROGRAMA DE FORMACIÓN EN DANZA CLÁSICA PARA VARONES 2015</v>
          </cell>
          <cell r="J71" t="str">
            <v xml:space="preserve">NO CUMPLE </v>
          </cell>
        </row>
        <row r="72">
          <cell r="C72" t="str">
            <v>65.073.176-K</v>
          </cell>
          <cell r="D72" t="str">
            <v>CLUB SOCIAL Y DEPORTIVO NOMADESERT</v>
          </cell>
          <cell r="E72">
            <v>2015</v>
          </cell>
          <cell r="F72" t="str">
            <v>24 01 001</v>
          </cell>
          <cell r="G72" t="str">
            <v>3°</v>
          </cell>
          <cell r="H72">
            <v>28</v>
          </cell>
          <cell r="I72" t="str">
            <v>IQUIQUE EN COLORES, 1a RESIDENCIA ARTÍSTICA INTERNACIONAL DE GRAFFITI Y MURALÍSMO EN IQUIQUE</v>
          </cell>
          <cell r="J72" t="str">
            <v xml:space="preserve">NO CUMPLE </v>
          </cell>
        </row>
        <row r="73">
          <cell r="C73" t="str">
            <v>65.618.060-9</v>
          </cell>
          <cell r="D73" t="str">
            <v>COMPAÑÍA DE TEATRO PROFESIONAL  ANTIFAZ</v>
          </cell>
          <cell r="E73">
            <v>2015</v>
          </cell>
          <cell r="F73" t="str">
            <v>24 01 001</v>
          </cell>
          <cell r="G73" t="str">
            <v>3°</v>
          </cell>
          <cell r="H73">
            <v>14</v>
          </cell>
          <cell r="I73" t="str">
            <v xml:space="preserve">EL PALERO: EL HALLAZGO DE LA FOSA DE PISAGUA </v>
          </cell>
          <cell r="J73" t="str">
            <v xml:space="preserve">NO CUMPLE </v>
          </cell>
        </row>
        <row r="74">
          <cell r="C74" t="str">
            <v>65.088.622-4</v>
          </cell>
          <cell r="D74" t="str">
            <v>CONJUNTO FOLKLÓRICO UNIVERSITARIO COFUNAP</v>
          </cell>
          <cell r="E74">
            <v>2015</v>
          </cell>
          <cell r="F74" t="str">
            <v>24 01 001</v>
          </cell>
          <cell r="G74" t="str">
            <v>3°</v>
          </cell>
          <cell r="H74">
            <v>9</v>
          </cell>
          <cell r="I74" t="str">
            <v>GIRA ANIVERSARIO COFUNAP, 30 AÑOS DIFUNDIENDO LA DANZA Y LA MÚSICA TRADICIONAL DE CHILE, PARA VALORAR Y REAFIRMAR NUESTRA IDENTIDAD CULTURAL</v>
          </cell>
          <cell r="J74" t="str">
            <v xml:space="preserve">NO CUMPLE </v>
          </cell>
        </row>
        <row r="75">
          <cell r="C75" t="str">
            <v>65.088.622-4</v>
          </cell>
          <cell r="D75" t="str">
            <v>CONUNTO FOLCLÓRICO UNIVERSITARIO COFUNAP</v>
          </cell>
          <cell r="E75">
            <v>2015</v>
          </cell>
          <cell r="F75" t="str">
            <v>24 01 001</v>
          </cell>
          <cell r="G75" t="str">
            <v>3°</v>
          </cell>
          <cell r="H75">
            <v>10</v>
          </cell>
          <cell r="I75" t="str">
            <v>FORMACIÓN MUSICAL E INSTRUMENTAL DE NUEVOS JÓVENES  PARA DIFUNDIR LA  MÚSICA  FOLCLÓRICA REGIONAL Y NACIONAL RECOPILADA  POR EL CONJNTO FOLCLÓRICO DE LA UNIVERIDAD  ARTURO PRAT</v>
          </cell>
          <cell r="J75" t="str">
            <v xml:space="preserve">NO CUMPLE </v>
          </cell>
        </row>
        <row r="76">
          <cell r="C76" t="str">
            <v>65.341.750-0</v>
          </cell>
          <cell r="D76" t="str">
            <v>GRUPO FOLCLÓRICO ADULTO MAYOR "VIVENCIAS NORTINAS"</v>
          </cell>
          <cell r="E76">
            <v>2015</v>
          </cell>
          <cell r="F76" t="str">
            <v>24 01 001</v>
          </cell>
          <cell r="G76" t="str">
            <v>3°</v>
          </cell>
          <cell r="H76">
            <v>40</v>
          </cell>
          <cell r="I76" t="str">
            <v>FORTALECER LAS RAICES AYMARAS DIFUNDIENDO NUESTRA IDENTIDAD REGIONAL</v>
          </cell>
          <cell r="J76" t="str">
            <v xml:space="preserve">NO CUMPLE </v>
          </cell>
        </row>
        <row r="77">
          <cell r="C77" t="str">
            <v>65.073.436-K</v>
          </cell>
          <cell r="D77" t="str">
            <v>ONG LA IGLESIA DE LA CALLE</v>
          </cell>
          <cell r="E77">
            <v>2015</v>
          </cell>
          <cell r="F77" t="str">
            <v>24 01 001</v>
          </cell>
          <cell r="G77" t="str">
            <v>3°</v>
          </cell>
          <cell r="H77">
            <v>31</v>
          </cell>
          <cell r="I77" t="str">
            <v>RECUERDOS Y AÑORANZAS DE NUESTRA TIERRA</v>
          </cell>
          <cell r="J77" t="str">
            <v xml:space="preserve">NO CUMPLE </v>
          </cell>
        </row>
        <row r="78">
          <cell r="C78" t="str">
            <v>65.074.293-1</v>
          </cell>
          <cell r="D78" t="str">
            <v>ORGANIZACIÓN NO GUBERNAMENTAL (ONG) DE DESARROLLO ENEVISIÓN</v>
          </cell>
          <cell r="E78">
            <v>2015</v>
          </cell>
          <cell r="F78" t="str">
            <v>24 01 001</v>
          </cell>
          <cell r="G78" t="str">
            <v>3°</v>
          </cell>
          <cell r="H78">
            <v>38</v>
          </cell>
          <cell r="I78" t="str">
            <v>PRIMER TALLER CULTURAL "TEJIENDO NUESTRA HISTORIA"</v>
          </cell>
          <cell r="J78" t="str">
            <v xml:space="preserve">NO CUMPLE </v>
          </cell>
        </row>
        <row r="79">
          <cell r="C79" t="str">
            <v>65.013.076-6</v>
          </cell>
          <cell r="D79" t="str">
            <v>TEMPLO EVANGELICO MISIONERO</v>
          </cell>
          <cell r="E79">
            <v>2015</v>
          </cell>
          <cell r="F79" t="str">
            <v>24 01 001</v>
          </cell>
          <cell r="G79" t="str">
            <v>3°</v>
          </cell>
          <cell r="H79">
            <v>15</v>
          </cell>
          <cell r="I79" t="str">
            <v>MUSICALIZANDO EL ESPIRITU DE LA REGIÓN  A TRAVÉS DEL DESARROLLO ARTÍSTICO Y CULTURAL DE NUESTRO TEMPLO</v>
          </cell>
          <cell r="J79" t="str">
            <v xml:space="preserve">NO CUMPLE </v>
          </cell>
        </row>
        <row r="80">
          <cell r="C80" t="str">
            <v>65.322.460-5</v>
          </cell>
          <cell r="D80" t="str">
            <v>SOCIEDAD RELIGIOSA BAILE PIELES ROJAS  CRUZ DE MAYO DE HUARASIÑA</v>
          </cell>
          <cell r="E80">
            <v>2015</v>
          </cell>
          <cell r="F80" t="str">
            <v>24 01 001</v>
          </cell>
          <cell r="G80" t="str">
            <v>3°</v>
          </cell>
          <cell r="H80">
            <v>1</v>
          </cell>
          <cell r="I80" t="str">
            <v>FORTALECIMIENTO E INTEGRACION DE LAS ANTIGUAS Y NUEVAS GENERACIONES DE BAILES PIELES ROJAS DE LA COMUNIDAD DE HUARASIÑA</v>
          </cell>
          <cell r="J80" t="str">
            <v xml:space="preserve">NO CUMPLE </v>
          </cell>
        </row>
        <row r="81">
          <cell r="C81" t="str">
            <v>65.069.442-2</v>
          </cell>
          <cell r="D81" t="str">
            <v>ASOC. INDÍGENA AYMARA SUMA JUIRA DE CARIQUIMA</v>
          </cell>
          <cell r="E81">
            <v>2015</v>
          </cell>
          <cell r="F81" t="str">
            <v>24 01 001</v>
          </cell>
          <cell r="G81" t="str">
            <v>3°</v>
          </cell>
          <cell r="H81">
            <v>2</v>
          </cell>
          <cell r="I81" t="str">
            <v>FESTIVAL ANDINO DE COLCHANE</v>
          </cell>
          <cell r="J81" t="str">
            <v xml:space="preserve">NO CUMPLE </v>
          </cell>
        </row>
        <row r="82">
          <cell r="C82" t="str">
            <v>65.020.102-7</v>
          </cell>
          <cell r="D82" t="str">
            <v>ASOCIACION INDIGENA DE MATILLA YATIÑ UTA</v>
          </cell>
          <cell r="E82">
            <v>2015</v>
          </cell>
          <cell r="F82" t="str">
            <v>24 01 001</v>
          </cell>
          <cell r="G82" t="str">
            <v>3°</v>
          </cell>
          <cell r="H82">
            <v>5</v>
          </cell>
          <cell r="I82" t="str">
            <v xml:space="preserve">ABRIENDO CAMINOS </v>
          </cell>
          <cell r="J82" t="str">
            <v xml:space="preserve">NO CUMPLE </v>
          </cell>
        </row>
        <row r="83">
          <cell r="C83" t="str">
            <v>65.497.430-6</v>
          </cell>
          <cell r="D83" t="str">
            <v xml:space="preserve">CENTRO SOCIAL Y CULTURAL PRIMERA DIABLADA RELIGIOSA  SAN LORENZO DE HUARASIÑA </v>
          </cell>
          <cell r="E83">
            <v>2015</v>
          </cell>
          <cell r="F83" t="str">
            <v>24 01 001</v>
          </cell>
          <cell r="G83" t="str">
            <v>3°</v>
          </cell>
          <cell r="H83">
            <v>17</v>
          </cell>
          <cell r="I83" t="str">
            <v>VALORANDO LA EXPRESION RELIGIOSA CLTURAL DE LA FESTIVIDAD DE SAN LORENZO DE HUARASIÑA</v>
          </cell>
          <cell r="J83" t="str">
            <v xml:space="preserve">NO CUMPLE </v>
          </cell>
        </row>
        <row r="84">
          <cell r="C84" t="str">
            <v>75.964.230-9</v>
          </cell>
          <cell r="D84" t="str">
            <v>JUNTA DE VECINOS N°9 HUERTOS FAMILIARES</v>
          </cell>
          <cell r="E84">
            <v>2015</v>
          </cell>
          <cell r="F84" t="str">
            <v>24 01 001</v>
          </cell>
          <cell r="G84" t="str">
            <v>3°</v>
          </cell>
          <cell r="H84">
            <v>25</v>
          </cell>
          <cell r="I84" t="str">
            <v>II FESTIVAL TAMARUGAL CANTA</v>
          </cell>
          <cell r="J84" t="str">
            <v xml:space="preserve">NO CUMPLE </v>
          </cell>
        </row>
        <row r="85">
          <cell r="C85" t="str">
            <v>75.579.400-7</v>
          </cell>
          <cell r="D85" t="str">
            <v>CORPORACIÓN MUSEO DEL SALITRE</v>
          </cell>
          <cell r="E85">
            <v>2015</v>
          </cell>
          <cell r="F85" t="str">
            <v>24 01 001</v>
          </cell>
          <cell r="G85" t="str">
            <v>3°</v>
          </cell>
          <cell r="H85">
            <v>45</v>
          </cell>
          <cell r="I85" t="str">
            <v>CELEBRACIÓN DÉCIMO ANIVERSARIO DE LA INSCRIPCIÓN POR UNESCO DE LAS OFICINAS SALITRERAS HUMBERSTONE Y SANTA LAURA COMO PATRIMONIO DE LA HUMANIDAD.</v>
          </cell>
          <cell r="J85" t="str">
            <v xml:space="preserve">NO CUMPLE </v>
          </cell>
        </row>
        <row r="86">
          <cell r="C86" t="str">
            <v>65.402.520-7</v>
          </cell>
          <cell r="D86" t="str">
            <v>CLUB DEPORTIVO CARAMUCHO</v>
          </cell>
          <cell r="E86">
            <v>2015</v>
          </cell>
          <cell r="F86" t="str">
            <v>24 01 003</v>
          </cell>
          <cell r="G86" t="str">
            <v>1°</v>
          </cell>
          <cell r="H86">
            <v>5</v>
          </cell>
          <cell r="I86" t="str">
            <v>ESCUELA FORMATIVA DE NATACIÓN CON ALETAS EN PISCINA</v>
          </cell>
          <cell r="J86" t="str">
            <v>NO CUMPLE</v>
          </cell>
        </row>
        <row r="87">
          <cell r="C87" t="str">
            <v>65.402.520-7</v>
          </cell>
          <cell r="D87" t="str">
            <v>CLUB DEPORTIVO CARAMUCHO</v>
          </cell>
          <cell r="E87">
            <v>2015</v>
          </cell>
          <cell r="F87" t="str">
            <v>24 01 003</v>
          </cell>
          <cell r="G87" t="str">
            <v>1°</v>
          </cell>
          <cell r="H87">
            <v>6</v>
          </cell>
          <cell r="I87" t="str">
            <v>CURSO DE INICIATIVA EN FOTOGRAFÍA DIGITAL SUBMARINA CON BUCEO APNEA PARA DEPORTISTAS - POBLADORES DE LA CALETA CARAMUCHO</v>
          </cell>
          <cell r="J87" t="str">
            <v>NO CUMPLE</v>
          </cell>
        </row>
        <row r="88">
          <cell r="C88" t="str">
            <v>56.077.080-4</v>
          </cell>
          <cell r="D88" t="str">
            <v>CLUB DEPORTIVO SOCIAL CAUPOLICÁN</v>
          </cell>
          <cell r="E88">
            <v>2015</v>
          </cell>
          <cell r="F88" t="str">
            <v>24 01 003</v>
          </cell>
          <cell r="G88" t="str">
            <v>1°</v>
          </cell>
          <cell r="H88">
            <v>37</v>
          </cell>
          <cell r="I88" t="str">
            <v>ACTIVIDAD RECREACIONAL DEPORTIVA PARA EL CLUB DEPORTIVO CAUPOLICÁN</v>
          </cell>
          <cell r="J88" t="str">
            <v>NO APLICA</v>
          </cell>
        </row>
        <row r="89">
          <cell r="C89" t="str">
            <v>65.775.050-6</v>
          </cell>
          <cell r="D89" t="str">
            <v>CLUB DE MOTOCROSS GACOP</v>
          </cell>
          <cell r="E89">
            <v>2015</v>
          </cell>
          <cell r="F89" t="str">
            <v>24 01 003</v>
          </cell>
          <cell r="G89" t="str">
            <v>1°</v>
          </cell>
          <cell r="H89">
            <v>10</v>
          </cell>
          <cell r="I89" t="str">
            <v>NACHO CORNEJO RALLY DAKAR 2016 ASISTENCIA</v>
          </cell>
          <cell r="J89" t="str">
            <v>NO CUMPLE</v>
          </cell>
        </row>
        <row r="90">
          <cell r="C90" t="str">
            <v>71.512.100-k</v>
          </cell>
          <cell r="D90" t="str">
            <v>CLUB DEPORTIVO MAGISTERIO IQUIQUE</v>
          </cell>
          <cell r="E90">
            <v>2015</v>
          </cell>
          <cell r="F90" t="str">
            <v>24 01 003</v>
          </cell>
          <cell r="G90" t="str">
            <v>1°</v>
          </cell>
          <cell r="H90">
            <v>49</v>
          </cell>
          <cell r="I90" t="str">
            <v>POTENCIANDO LA ACTIVIDAD FÍSICA JUNTO AL DEPORTE, MEJORAMOS LA SALUD Y CALIDAD DE VIDA EN ADULTOS Y TERCERA EDAD</v>
          </cell>
          <cell r="J90" t="str">
            <v>NO CUMPLE</v>
          </cell>
        </row>
        <row r="91">
          <cell r="C91" t="str">
            <v>65.466.890-6</v>
          </cell>
          <cell r="D91" t="str">
            <v>JUNTA DE VECINOS 16 DE DICIEMBRE</v>
          </cell>
          <cell r="E91">
            <v>2015</v>
          </cell>
          <cell r="F91" t="str">
            <v>24 01 003</v>
          </cell>
          <cell r="G91" t="str">
            <v>1°</v>
          </cell>
          <cell r="H91">
            <v>105</v>
          </cell>
          <cell r="I91" t="str">
            <v>DEPORTE PARA JUNTAS DE VECINOS</v>
          </cell>
          <cell r="J91" t="str">
            <v>NO CUMPLE</v>
          </cell>
        </row>
        <row r="92">
          <cell r="C92" t="str">
            <v>65.000.494-9</v>
          </cell>
          <cell r="D92" t="str">
            <v>CLUB DE ADULTO MAYOR FLOR DEL VALLE DE HUAVIÑA</v>
          </cell>
          <cell r="E92">
            <v>2015</v>
          </cell>
          <cell r="F92" t="str">
            <v>24 01 003</v>
          </cell>
          <cell r="G92" t="str">
            <v>1°</v>
          </cell>
          <cell r="H92">
            <v>39</v>
          </cell>
          <cell r="I92" t="str">
            <v>CAMPEONATO DE ACTIVIDADES RECREATIVAS, JUEGOS DE SALÓN Y DISTENCIÓN SOCIAL EN EL PUEBLO DE HUAVIÑA EN EL CLUB DE ADULTOS MAYORES FLOR DEL VALLE</v>
          </cell>
          <cell r="J92" t="str">
            <v>NO CUMPLE</v>
          </cell>
        </row>
        <row r="93">
          <cell r="C93" t="str">
            <v>71.768.600-4</v>
          </cell>
          <cell r="D93" t="str">
            <v>CORPORACIÓN CULTURAL NUEVA ACRÓPOLIS</v>
          </cell>
          <cell r="E93">
            <v>2015</v>
          </cell>
          <cell r="F93" t="str">
            <v>24 01 003</v>
          </cell>
          <cell r="G93" t="str">
            <v>1°</v>
          </cell>
          <cell r="H93">
            <v>93</v>
          </cell>
          <cell r="I93" t="str">
            <v>EQUILIBRA TU VIDA FAMILIAR CON TAI CHI</v>
          </cell>
          <cell r="J93" t="str">
            <v>NO CUMPLE</v>
          </cell>
        </row>
        <row r="94">
          <cell r="C94" t="str">
            <v>65.063.564-7</v>
          </cell>
          <cell r="D94" t="str">
            <v>CLUB DEPORTIVO TOP ONE</v>
          </cell>
          <cell r="E94">
            <v>2015</v>
          </cell>
          <cell r="F94" t="str">
            <v>24 01 003</v>
          </cell>
          <cell r="G94" t="str">
            <v>1°</v>
          </cell>
          <cell r="H94">
            <v>7</v>
          </cell>
          <cell r="I94" t="str">
            <v>ESCUELA DE TENIS PARA JÓVENES CON DISCAPACIDAD INTELECTUAL</v>
          </cell>
          <cell r="J94" t="str">
            <v>NO CUMPLE</v>
          </cell>
        </row>
        <row r="95">
          <cell r="C95" t="str">
            <v>65.050.649-9</v>
          </cell>
          <cell r="D95" t="str">
            <v>CLUB DEPORTIVO SAN LORENZO</v>
          </cell>
          <cell r="E95">
            <v>2015</v>
          </cell>
          <cell r="F95" t="str">
            <v>24 01 003</v>
          </cell>
          <cell r="G95" t="str">
            <v>1°</v>
          </cell>
          <cell r="H95">
            <v>3</v>
          </cell>
          <cell r="I95" t="str">
            <v>POTENCIAR LA PRÁCTICA DEL FÚTBOL EN JÓVENES Y NIÑOS DE LA POBLACIÓN GABRIELA MISTRAL DE IQUIQUE</v>
          </cell>
          <cell r="J95" t="str">
            <v>NO CUMPLE</v>
          </cell>
        </row>
        <row r="96">
          <cell r="C96" t="str">
            <v>65.642.870-8</v>
          </cell>
          <cell r="D96" t="str">
            <v>JUNTA DE VECINOS N° 44 GÓMEZ CARREÑO</v>
          </cell>
          <cell r="E96">
            <v>2015</v>
          </cell>
          <cell r="F96" t="str">
            <v>24 01 003</v>
          </cell>
          <cell r="G96" t="str">
            <v>1°</v>
          </cell>
          <cell r="H96">
            <v>56</v>
          </cell>
          <cell r="I96" t="str">
            <v>REVIVIENDO EL BOXEO EN LA JUNTA DE VECINOS ALMIRANTE GÓMEZ CARREÑO, TALLERES EDUCATIVOS Y PRÁCTICOS PARA JÓVENES JUNTO A EDUARDO MARAVILLA PRIETO</v>
          </cell>
          <cell r="J96" t="str">
            <v>NO CUMPLE</v>
          </cell>
        </row>
        <row r="97">
          <cell r="C97" t="str">
            <v>74.357.900-3</v>
          </cell>
          <cell r="D97" t="str">
            <v>CLUB DEPORTIVO ESTRELLA DE CHILE</v>
          </cell>
          <cell r="E97">
            <v>2015</v>
          </cell>
          <cell r="F97" t="str">
            <v>24 01 003</v>
          </cell>
          <cell r="G97" t="str">
            <v>1°</v>
          </cell>
          <cell r="H97">
            <v>87</v>
          </cell>
          <cell r="I97" t="str">
            <v xml:space="preserve">ESCUELA DE FORMACIÓN DEPORTIVA </v>
          </cell>
          <cell r="J97" t="str">
            <v>NO CUMPLE</v>
          </cell>
        </row>
        <row r="98">
          <cell r="C98" t="str">
            <v>71.036.500-8</v>
          </cell>
          <cell r="D98" t="str">
            <v>SINDICATO DE TRABAJADORES PORTUARIOS TRANSITORIO N°2 DEL PUERTO DE IQUIQUE</v>
          </cell>
          <cell r="E98">
            <v>2015</v>
          </cell>
          <cell r="F98" t="str">
            <v>24 01 003</v>
          </cell>
          <cell r="G98" t="str">
            <v>1°</v>
          </cell>
          <cell r="H98">
            <v>136</v>
          </cell>
          <cell r="I98" t="str">
            <v>INCENTIVO E IMPLEMENTACIÓN A LA ACTIVIDAD FÍSICA LABORAL DE LOS TRABAJADORES PORTUARIOS ELIJEN VIVIR SANO 2015</v>
          </cell>
          <cell r="J98" t="str">
            <v>NO CUMPLE</v>
          </cell>
        </row>
        <row r="99">
          <cell r="C99" t="str">
            <v xml:space="preserve"> 65.012.609-2</v>
          </cell>
          <cell r="D99" t="str">
            <v>CLUB DEPORTIVO PEDRO PALLERES CABEZAS</v>
          </cell>
          <cell r="E99">
            <v>2015</v>
          </cell>
          <cell r="F99" t="str">
            <v>24 01 003</v>
          </cell>
          <cell r="G99" t="str">
            <v>1°</v>
          </cell>
          <cell r="H99">
            <v>47</v>
          </cell>
          <cell r="I99" t="str">
            <v>PARTICIPACIÓN EN CAMPEONATO DE FÚTBOL INTER-REGIONAL "COPA DE LA AMISTAD 2016 REGIÓN DE COQUIMBO"</v>
          </cell>
          <cell r="J99" t="str">
            <v>NO CUMPLE</v>
          </cell>
        </row>
        <row r="100">
          <cell r="C100" t="str">
            <v>74.408.100-9</v>
          </cell>
          <cell r="D100" t="str">
            <v>JUNTA DE VECINOS NUEVO IQUIQUE</v>
          </cell>
          <cell r="E100">
            <v>2015</v>
          </cell>
          <cell r="F100" t="str">
            <v>24 01 003</v>
          </cell>
          <cell r="G100" t="str">
            <v>1°</v>
          </cell>
          <cell r="H100">
            <v>118</v>
          </cell>
          <cell r="I100" t="str">
            <v>TALLERES DE BABY FÚTBOL PARA ALTO HOSPICIO</v>
          </cell>
          <cell r="J100" t="str">
            <v>NO CUMPLE</v>
          </cell>
        </row>
        <row r="101">
          <cell r="C101" t="str">
            <v>65.010.778-0</v>
          </cell>
          <cell r="D101" t="str">
            <v>CLUB DEPORTIVO SOCIAL DEVOTOS DE SIPIZA</v>
          </cell>
          <cell r="E101">
            <v>2015</v>
          </cell>
          <cell r="F101" t="str">
            <v>24 01 003</v>
          </cell>
          <cell r="G101" t="str">
            <v>1°</v>
          </cell>
          <cell r="H101">
            <v>109</v>
          </cell>
          <cell r="I101" t="str">
            <v>IMPLEMENTOS DEPORTIVOS PARA DAMAS Y VARONES AYMARAS</v>
          </cell>
          <cell r="J101" t="str">
            <v>NO CUMPLE</v>
          </cell>
        </row>
        <row r="102">
          <cell r="C102" t="str">
            <v>65.067.921-0</v>
          </cell>
          <cell r="D102" t="str">
            <v>JUNTA DE VECINOS JANEQUEO LALONCO INVENCIBLE</v>
          </cell>
          <cell r="E102">
            <v>2015</v>
          </cell>
          <cell r="F102" t="str">
            <v>24 01 003</v>
          </cell>
          <cell r="G102" t="str">
            <v>1°</v>
          </cell>
          <cell r="H102">
            <v>119</v>
          </cell>
          <cell r="I102" t="str">
            <v>CHEERLADERS DEPORTE RECREATIVO Y COMUNITARIO</v>
          </cell>
          <cell r="J102" t="str">
            <v>NO CUMPLE</v>
          </cell>
        </row>
        <row r="103">
          <cell r="C103" t="str">
            <v>72.601.900-2</v>
          </cell>
          <cell r="D103" t="str">
            <v>JUNTA DE VECINOS LIBERTAD</v>
          </cell>
          <cell r="E103">
            <v>2015</v>
          </cell>
          <cell r="F103" t="str">
            <v>24 01 003</v>
          </cell>
          <cell r="G103" t="str">
            <v>1°</v>
          </cell>
          <cell r="H103">
            <v>115</v>
          </cell>
          <cell r="I103" t="str">
            <v>ENTRENAMIENTO Y FORMACIÓN EN LA TÉCNICA DEL JUDO</v>
          </cell>
          <cell r="J103" t="str">
            <v>NO CUMPLE</v>
          </cell>
        </row>
        <row r="104">
          <cell r="C104" t="str">
            <v>65.775.050-6</v>
          </cell>
          <cell r="D104" t="str">
            <v>CLUB DE MOTOCROSS GACOP</v>
          </cell>
          <cell r="E104">
            <v>2015</v>
          </cell>
          <cell r="F104" t="str">
            <v>24 01 003</v>
          </cell>
          <cell r="G104" t="str">
            <v>1°</v>
          </cell>
          <cell r="H104">
            <v>11</v>
          </cell>
          <cell r="I104" t="str">
            <v>YIYO ILLANES IMPLEMENTACIÓN DEPORTIVA</v>
          </cell>
          <cell r="J104" t="str">
            <v>NO CUMPLE</v>
          </cell>
        </row>
        <row r="105">
          <cell r="C105" t="str">
            <v>65.074.579-5</v>
          </cell>
          <cell r="D105" t="str">
            <v>CLUB DE ADULTO MAYOR SUEÑOS DORADOS DE ALMAS JÓVENES</v>
          </cell>
          <cell r="E105">
            <v>2015</v>
          </cell>
          <cell r="F105" t="str">
            <v>24 01 003</v>
          </cell>
          <cell r="G105" t="str">
            <v>1°</v>
          </cell>
          <cell r="H105">
            <v>150</v>
          </cell>
          <cell r="I105" t="str">
            <v>POTENCIANDO LA ACTIVIDAD FÍSICA EN EL ADULTO MAYOR DE LA COMUNA DE POZO ALMONTE A TRAVÉS DEL BAILE ENTRETENIDO</v>
          </cell>
          <cell r="J105" t="str">
            <v>NO CUMPLE</v>
          </cell>
        </row>
        <row r="106">
          <cell r="C106" t="str">
            <v>65.030.919-7</v>
          </cell>
          <cell r="D106" t="str">
            <v>CLUB CENTRO DE PADRES Y APODERADOS SALA CUNA Y JARDÍN INFANTIL INTI PHAXSI</v>
          </cell>
          <cell r="E106">
            <v>2015</v>
          </cell>
          <cell r="F106" t="str">
            <v>24 01 003</v>
          </cell>
          <cell r="G106" t="str">
            <v>1°</v>
          </cell>
          <cell r="H106">
            <v>9</v>
          </cell>
          <cell r="I106" t="str">
            <v>ACTÍVATE Y ELIJE VIVIR SANO</v>
          </cell>
          <cell r="J106" t="str">
            <v>NO CUMPLE</v>
          </cell>
        </row>
        <row r="107">
          <cell r="C107" t="str">
            <v>65.037.719-2</v>
          </cell>
          <cell r="D107" t="str">
            <v>CENTRO CULTURAL Y SOCIAL DE EX FUTBOLISTAS PROFESIONALES CLUB DEPORTES IQUIQUE</v>
          </cell>
          <cell r="E107">
            <v>2015</v>
          </cell>
          <cell r="F107" t="str">
            <v>24 01 003</v>
          </cell>
          <cell r="G107" t="str">
            <v>1°</v>
          </cell>
          <cell r="H107">
            <v>100</v>
          </cell>
          <cell r="I107" t="str">
            <v>DEPORTE Y REINSERCIÓN</v>
          </cell>
          <cell r="J107" t="str">
            <v xml:space="preserve">NO CUMPLE </v>
          </cell>
        </row>
        <row r="108">
          <cell r="C108" t="str">
            <v>65.823.510-9</v>
          </cell>
          <cell r="D108" t="str">
            <v>CLUB ADULTO MAYOR CARMELITA</v>
          </cell>
          <cell r="E108">
            <v>2015</v>
          </cell>
          <cell r="F108" t="str">
            <v>24 01 003</v>
          </cell>
          <cell r="G108" t="str">
            <v>1°</v>
          </cell>
          <cell r="H108">
            <v>139</v>
          </cell>
          <cell r="I108" t="str">
            <v>HABITANDO EL ENTORNO NATURAL DE NUESTRA REGIÓN</v>
          </cell>
          <cell r="J108" t="str">
            <v xml:space="preserve">NO CUMPLE </v>
          </cell>
        </row>
        <row r="109">
          <cell r="C109" t="str">
            <v>65.240.710-2</v>
          </cell>
          <cell r="D109" t="str">
            <v>ASOCIACIÓN DE ACTIVIDADES SUBACUÁTICAS Y NADO CON ALETAS IQUIQUE</v>
          </cell>
          <cell r="E109">
            <v>2015</v>
          </cell>
          <cell r="F109" t="str">
            <v>24 01 003</v>
          </cell>
          <cell r="G109" t="str">
            <v>1°</v>
          </cell>
          <cell r="H109">
            <v>40</v>
          </cell>
          <cell r="I109" t="str">
            <v>CAMPEONATO NACIONAL DE NATACIÓN CON ATLETAS GLORIAS NAVALES</v>
          </cell>
          <cell r="J109" t="str">
            <v xml:space="preserve">NO CUMPLE </v>
          </cell>
        </row>
        <row r="110">
          <cell r="C110" t="str">
            <v>65.830.310-4</v>
          </cell>
          <cell r="D110" t="str">
            <v>ORGANIZACIÓN SOCIAL Y CULTURAL APANDIA</v>
          </cell>
          <cell r="E110">
            <v>2015</v>
          </cell>
          <cell r="F110" t="str">
            <v>24 01 003</v>
          </cell>
          <cell r="G110" t="str">
            <v>1°</v>
          </cell>
          <cell r="H110">
            <v>16</v>
          </cell>
          <cell r="I110" t="str">
            <v>MEJORAR LA ACTIVIDAD FÍSICA COTIDIANA DE LOS NIÑOS DENTRO DEL ESPECTRO AUTISTA A TRAVÉS DE TERAPIA KINESIOLÓGICA</v>
          </cell>
          <cell r="J110" t="str">
            <v>NO CUMPLE</v>
          </cell>
        </row>
        <row r="111">
          <cell r="C111" t="str">
            <v>65.830.310-4</v>
          </cell>
          <cell r="D111" t="str">
            <v>ORGANIZACIÓN SOCIAL Y CULTURAL APANDIA</v>
          </cell>
          <cell r="E111">
            <v>2015</v>
          </cell>
          <cell r="F111" t="str">
            <v>24 01 003</v>
          </cell>
          <cell r="G111" t="str">
            <v>1°</v>
          </cell>
          <cell r="H111">
            <v>17</v>
          </cell>
          <cell r="I111" t="str">
            <v>POTENCIAR LOS BENEFICIOS DE LA ALIMENTACIÓN SALUDABLE A TRAVÉS DE LA DESINTOXICACIÓN LÓNICA EN NIÑOS DENTRO DEL ESPECTRO AUTISTA</v>
          </cell>
          <cell r="J111" t="str">
            <v>NO CUMPLE</v>
          </cell>
        </row>
        <row r="112">
          <cell r="C112" t="str">
            <v>65.032.513-3</v>
          </cell>
          <cell r="D112" t="str">
            <v>CLUB DEPORTIVO FÉNIX IQUIQUE</v>
          </cell>
          <cell r="E112">
            <v>2015</v>
          </cell>
          <cell r="F112" t="str">
            <v>24 01 003</v>
          </cell>
          <cell r="G112" t="str">
            <v>1°</v>
          </cell>
          <cell r="H112">
            <v>160</v>
          </cell>
          <cell r="I112" t="str">
            <v>ESCUELA FORMATIVA DE TIRO CON ARCO "FÉNIX"</v>
          </cell>
          <cell r="J112" t="str">
            <v>NO CUMPLE</v>
          </cell>
        </row>
        <row r="113">
          <cell r="C113" t="str">
            <v>65.273.860-5</v>
          </cell>
          <cell r="D113" t="str">
            <v>CLUB DEPORTIVO Y CULTURAL CODE</v>
          </cell>
          <cell r="E113">
            <v>2015</v>
          </cell>
          <cell r="F113" t="str">
            <v>24 01 003</v>
          </cell>
          <cell r="G113" t="str">
            <v>1°</v>
          </cell>
          <cell r="H113">
            <v>157</v>
          </cell>
          <cell r="I113" t="str">
            <v>ELIZABETH CORTEZ: RENDIMIENTO EN LA HALTEROFILIA</v>
          </cell>
          <cell r="J113" t="str">
            <v xml:space="preserve">NO CUMPLE </v>
          </cell>
        </row>
        <row r="114">
          <cell r="C114" t="str">
            <v>65.041.215-K</v>
          </cell>
          <cell r="D114" t="str">
            <v>CLUB DEPORTIVO MUNICIPAL HUARA</v>
          </cell>
          <cell r="E114">
            <v>2015</v>
          </cell>
          <cell r="F114" t="str">
            <v>24 01 003</v>
          </cell>
          <cell r="G114" t="str">
            <v>1°</v>
          </cell>
          <cell r="H114">
            <v>13</v>
          </cell>
          <cell r="I114" t="str">
            <v>CLÍNICAS POLIDEPORTIVAS EN HUARA Y PISAGUA</v>
          </cell>
          <cell r="J114" t="str">
            <v xml:space="preserve">NO CUMPLE </v>
          </cell>
        </row>
        <row r="115">
          <cell r="C115" t="str">
            <v>65.065.214-2</v>
          </cell>
          <cell r="D115" t="str">
            <v>CLUB COLO COLO IQUIQUE</v>
          </cell>
          <cell r="E115">
            <v>2015</v>
          </cell>
          <cell r="F115" t="str">
            <v>24 01 003</v>
          </cell>
          <cell r="G115" t="str">
            <v>1°</v>
          </cell>
          <cell r="H115">
            <v>140</v>
          </cell>
          <cell r="I115" t="str">
            <v>IQUIQUE SOCCER CUP 2016</v>
          </cell>
          <cell r="J115" t="str">
            <v xml:space="preserve">NO CUMPLE </v>
          </cell>
        </row>
        <row r="116">
          <cell r="C116" t="str">
            <v>65.050.928-5</v>
          </cell>
          <cell r="D116" t="str">
            <v>CLUB DEPORTIVO ACADEMIA DRAGONES ELITE</v>
          </cell>
          <cell r="E116">
            <v>2015</v>
          </cell>
          <cell r="F116" t="str">
            <v>24 01 003</v>
          </cell>
          <cell r="G116" t="str">
            <v>1°</v>
          </cell>
          <cell r="H116">
            <v>95</v>
          </cell>
          <cell r="I116" t="str">
            <v>PROYECTO INTEGRACIÓN DEPORTIVA CHEERLEADERS-DANCE Y LA FAMILIA</v>
          </cell>
          <cell r="J116" t="str">
            <v xml:space="preserve">NO CUMPLE </v>
          </cell>
        </row>
        <row r="117">
          <cell r="C117" t="str">
            <v>65.050.928-5</v>
          </cell>
          <cell r="D117" t="str">
            <v>CLUB DEPORTIVO ACADEMIA DRAGONES ELITE</v>
          </cell>
          <cell r="E117">
            <v>2015</v>
          </cell>
          <cell r="F117" t="str">
            <v>24 01 003</v>
          </cell>
          <cell r="G117" t="str">
            <v>1°</v>
          </cell>
          <cell r="H117">
            <v>94</v>
          </cell>
          <cell r="I117" t="str">
            <v>MUNDIAL DE CHEERLEADERS</v>
          </cell>
          <cell r="J117" t="str">
            <v>NO CUMPLE</v>
          </cell>
        </row>
        <row r="118">
          <cell r="C118" t="str">
            <v>73.126.400-7</v>
          </cell>
          <cell r="D118" t="str">
            <v>ASOCIACIÓN DE JUDO IQUIQUE</v>
          </cell>
          <cell r="E118">
            <v>2015</v>
          </cell>
          <cell r="F118" t="str">
            <v>24 01 003</v>
          </cell>
          <cell r="G118" t="str">
            <v>1°</v>
          </cell>
          <cell r="H118">
            <v>82</v>
          </cell>
          <cell r="I118" t="str">
            <v>PREPARACIÓN DE LOS SELECCIONADOS DE JUDO DE IQUIQUE Y ALTO HOSPICIO PARA LOS JUDEJUT DEL 2016</v>
          </cell>
          <cell r="J118" t="str">
            <v>NO CUMPLE</v>
          </cell>
        </row>
        <row r="119">
          <cell r="C119" t="str">
            <v>65.064.513-8</v>
          </cell>
          <cell r="D119" t="str">
            <v>CLUB ATLÉTICO NACIONAL IQUIQUE</v>
          </cell>
          <cell r="E119">
            <v>2015</v>
          </cell>
          <cell r="F119" t="str">
            <v>24 01 003</v>
          </cell>
          <cell r="G119" t="str">
            <v>1°</v>
          </cell>
          <cell r="H119">
            <v>28</v>
          </cell>
          <cell r="I119" t="str">
            <v>ÁLVARO CORTÉS Y UN SUEÑO OLÍMPICO</v>
          </cell>
          <cell r="J119" t="str">
            <v>NO CUMPLE</v>
          </cell>
        </row>
        <row r="120">
          <cell r="C120" t="str">
            <v>75.957.360-9</v>
          </cell>
          <cell r="D120" t="str">
            <v>AGRUPACIÓN DE CIEGOS DOMINGO OYANEDEL VARAS</v>
          </cell>
          <cell r="E120">
            <v>2015</v>
          </cell>
          <cell r="F120" t="str">
            <v>24 01 003</v>
          </cell>
          <cell r="G120" t="str">
            <v>1°</v>
          </cell>
          <cell r="H120">
            <v>151</v>
          </cell>
          <cell r="I120" t="str">
            <v>DIFUSIÓN Y CAPACITACIÓN DE DEPORTES PARALÍMPICOS PARA PERSONAS CON DISCAPACIDAD VISUAL</v>
          </cell>
          <cell r="J120" t="str">
            <v xml:space="preserve">NO CUMPLE </v>
          </cell>
        </row>
        <row r="121">
          <cell r="C121" t="str">
            <v>65.078.669-6</v>
          </cell>
          <cell r="D121" t="str">
            <v>CENTRO SOCIAL CULTURAL DEPORTIVO ECOS DEL SALITRE</v>
          </cell>
          <cell r="E121">
            <v>2015</v>
          </cell>
          <cell r="F121" t="str">
            <v>24 01 003</v>
          </cell>
          <cell r="G121" t="str">
            <v>1°</v>
          </cell>
          <cell r="H121">
            <v>155</v>
          </cell>
          <cell r="I121" t="str">
            <v>DIFUSIÓN Y CAPACITACIÓN DEL DEPORTE FÚTBOL CALLE</v>
          </cell>
          <cell r="J121" t="str">
            <v xml:space="preserve">NO CUMPLE </v>
          </cell>
        </row>
        <row r="122">
          <cell r="C122" t="str">
            <v>65.954.950-6</v>
          </cell>
          <cell r="D122" t="str">
            <v>CLUB DEPORTIVO NORTE UNIDO</v>
          </cell>
          <cell r="E122">
            <v>2015</v>
          </cell>
          <cell r="F122" t="str">
            <v>24 01 003</v>
          </cell>
          <cell r="G122" t="str">
            <v>1°</v>
          </cell>
          <cell r="H122">
            <v>108</v>
          </cell>
          <cell r="I122" t="str">
            <v>FORMACIÓN DEPORTIVA DE FÚTBOL SERIES MENORES</v>
          </cell>
          <cell r="J122" t="str">
            <v xml:space="preserve">NO CUMPLE </v>
          </cell>
        </row>
        <row r="123">
          <cell r="C123" t="str">
            <v>71.597.200-k</v>
          </cell>
          <cell r="D123" t="str">
            <v>ASOCIACIÓN DEPORTIVA DE FÚTBOL AMATEUR AFI IQUIQUE</v>
          </cell>
          <cell r="E123">
            <v>2015</v>
          </cell>
          <cell r="F123" t="str">
            <v>24 01 003</v>
          </cell>
          <cell r="G123" t="str">
            <v>1°</v>
          </cell>
          <cell r="H123">
            <v>148</v>
          </cell>
          <cell r="I123" t="str">
            <v>POTENCIAR SLOGAN TIERRA DE CAMPEONES</v>
          </cell>
          <cell r="J123" t="str">
            <v xml:space="preserve">NO CUMPLE </v>
          </cell>
        </row>
        <row r="124">
          <cell r="C124" t="str">
            <v>65.034.095-7</v>
          </cell>
          <cell r="D124" t="str">
            <v>CLUB DEPORTIVO DE AJEDRES ALFIL DE IQUIQUE</v>
          </cell>
          <cell r="E124">
            <v>2015</v>
          </cell>
          <cell r="F124" t="str">
            <v>24 01 003</v>
          </cell>
          <cell r="G124" t="str">
            <v>1°</v>
          </cell>
          <cell r="H124">
            <v>133</v>
          </cell>
          <cell r="I124" t="str">
            <v>LIGA ESCOLAR DE AJEDREZ - TARAPACÁ 2016</v>
          </cell>
          <cell r="J124" t="str">
            <v>NO CUMPLE</v>
          </cell>
        </row>
        <row r="125">
          <cell r="C125" t="str">
            <v>65.059.691-9</v>
          </cell>
          <cell r="D125" t="str">
            <v>CENTRO CULTURAL CHANAVAYA</v>
          </cell>
          <cell r="E125">
            <v>2015</v>
          </cell>
          <cell r="F125" t="str">
            <v>24 01 003</v>
          </cell>
          <cell r="G125" t="str">
            <v>1°</v>
          </cell>
          <cell r="H125">
            <v>52</v>
          </cell>
          <cell r="I125" t="str">
            <v>IMPLEMENTACIÓN DEPORTIVA PARA CREAR UN GIMNASIO Y JUEGOS (DISCIPLINAS OLÍMPICAS), HACER DEPORTE Y RECREAROS EN NUESTRO TIEMPO LIBRE, NOS BRINDA UNA VIDA MAS SANA Y DIGNA EN LA COSTA</v>
          </cell>
          <cell r="J125" t="str">
            <v>NO CUMPLE</v>
          </cell>
        </row>
        <row r="126">
          <cell r="C126" t="str">
            <v>65.057.194-0</v>
          </cell>
          <cell r="D126" t="str">
            <v>COMITÉ ÁRBITROS DE IQUIQUE</v>
          </cell>
          <cell r="E126">
            <v>2015</v>
          </cell>
          <cell r="F126" t="str">
            <v>24 01 003</v>
          </cell>
          <cell r="G126" t="str">
            <v>1°</v>
          </cell>
          <cell r="H126">
            <v>66</v>
          </cell>
          <cell r="I126" t="str">
            <v>CURSO DE PERFECCIONAMIENTO COMITÉ DE ARBITROS DE IQUIQUE</v>
          </cell>
          <cell r="J126" t="str">
            <v>NO APLICA</v>
          </cell>
        </row>
        <row r="127">
          <cell r="C127" t="str">
            <v>73.125.900-3</v>
          </cell>
          <cell r="D127" t="str">
            <v>ASOCIACIÓN INDÍGENA AGRICOLA AYMARA DE CHAPIQUILTA</v>
          </cell>
          <cell r="E127">
            <v>2015</v>
          </cell>
          <cell r="F127" t="str">
            <v>24 01 003</v>
          </cell>
          <cell r="G127" t="str">
            <v>1°</v>
          </cell>
          <cell r="H127">
            <v>110</v>
          </cell>
          <cell r="I127" t="str">
            <v>CAMPEONATO DE FÚTBOL, PUEBLOS ORIGINARIOS DE CAMIÑA</v>
          </cell>
          <cell r="J127" t="str">
            <v>NO CUMPLE</v>
          </cell>
        </row>
        <row r="128">
          <cell r="C128" t="str">
            <v>65.036.254-3</v>
          </cell>
          <cell r="D128" t="str">
            <v>CLUB DEPORTIVO GUERRERITOS</v>
          </cell>
          <cell r="E128">
            <v>2015</v>
          </cell>
          <cell r="F128" t="str">
            <v>24 01 003</v>
          </cell>
          <cell r="G128" t="str">
            <v>1°</v>
          </cell>
          <cell r="H128">
            <v>20</v>
          </cell>
          <cell r="I128" t="str">
            <v>GUERREROS DEL MAÑANA</v>
          </cell>
          <cell r="J128" t="str">
            <v xml:space="preserve">NO CUMPLE </v>
          </cell>
        </row>
        <row r="129">
          <cell r="C129" t="str">
            <v>75.525.700-1</v>
          </cell>
          <cell r="D129" t="str">
            <v>LIGA DE FÚTBOL DE MENORES ARTURO PRAT</v>
          </cell>
          <cell r="E129">
            <v>2015</v>
          </cell>
          <cell r="F129" t="str">
            <v>24 01 003</v>
          </cell>
          <cell r="G129" t="str">
            <v>1°</v>
          </cell>
          <cell r="H129">
            <v>45</v>
          </cell>
          <cell r="I129" t="str">
            <v>CAMPEONATO DE CLAUSURA Y APERTURA 2015 - 2016 LIGA DE MENORES "COPA GOBIERNO REGIONAL"</v>
          </cell>
          <cell r="J129" t="str">
            <v xml:space="preserve">NO CUMPLE </v>
          </cell>
        </row>
        <row r="130">
          <cell r="C130" t="str">
            <v>65.087.071-9</v>
          </cell>
          <cell r="D130" t="str">
            <v>CLUB RALLY NORTE GRANDE</v>
          </cell>
          <cell r="E130">
            <v>2015</v>
          </cell>
          <cell r="F130">
            <v>2401003</v>
          </cell>
          <cell r="G130" t="str">
            <v>1°</v>
          </cell>
          <cell r="H130">
            <v>154</v>
          </cell>
          <cell r="I130" t="str">
            <v>PARTICIPACIÓN EN RALLY DAKAR VERSIÓN 2016</v>
          </cell>
          <cell r="J130" t="str">
            <v xml:space="preserve">NO CUMPLE </v>
          </cell>
        </row>
        <row r="131">
          <cell r="C131" t="str">
            <v>65.239.890-1</v>
          </cell>
          <cell r="D131" t="str">
            <v>ASOCIACIÓN ATLÉTICA REGIONAL DE TARAPACÁ</v>
          </cell>
          <cell r="E131">
            <v>2015</v>
          </cell>
          <cell r="F131">
            <v>2401003</v>
          </cell>
          <cell r="G131" t="str">
            <v>1°</v>
          </cell>
          <cell r="H131">
            <v>60</v>
          </cell>
          <cell r="I131" t="str">
            <v>PARTICIPACIÓN EN CAMPEONATO NACIONAL DE ATLETISMO CADETES MENORES Y ADULTOS</v>
          </cell>
          <cell r="J131" t="str">
            <v xml:space="preserve">NO CUMPLE </v>
          </cell>
        </row>
        <row r="132">
          <cell r="C132" t="str">
            <v>65.033.566-k</v>
          </cell>
          <cell r="D132" t="str">
            <v>ASOCIACIÓN NORTE DE FUNCIONARIOS DE LA CONADI</v>
          </cell>
          <cell r="E132">
            <v>2015</v>
          </cell>
          <cell r="F132">
            <v>2401003</v>
          </cell>
          <cell r="G132" t="str">
            <v>1°</v>
          </cell>
          <cell r="H132">
            <v>81</v>
          </cell>
          <cell r="I132" t="str">
            <v>REALIZANDO ACTIVIDADES DEPORTIVAS PARA MEJORAR LA SALUD E INCENTIVAR LA VIDA SANA</v>
          </cell>
          <cell r="J132" t="str">
            <v xml:space="preserve">NO CUMPLE </v>
          </cell>
        </row>
        <row r="133">
          <cell r="C133" t="str">
            <v>74.505.400-5</v>
          </cell>
          <cell r="D133" t="str">
            <v>JUNTA DE VECINOS ALTO LOS PUQUIOS</v>
          </cell>
          <cell r="E133">
            <v>2015</v>
          </cell>
          <cell r="F133">
            <v>2401003</v>
          </cell>
          <cell r="G133" t="str">
            <v>1°</v>
          </cell>
          <cell r="H133">
            <v>156</v>
          </cell>
          <cell r="I133" t="str">
            <v>ESCUELA "MAS FÚTBOL" PUQUIOS IV</v>
          </cell>
          <cell r="J133" t="str">
            <v xml:space="preserve">NO CUMPLE </v>
          </cell>
        </row>
        <row r="134">
          <cell r="C134" t="str">
            <v>65.634.760-0</v>
          </cell>
          <cell r="D134" t="str">
            <v>CLUB DEPORTIVO SOCIAL Y CULTURAL RUBÉN DONOSO OSORIO</v>
          </cell>
          <cell r="E134">
            <v>2015</v>
          </cell>
          <cell r="F134">
            <v>2401003</v>
          </cell>
          <cell r="G134" t="str">
            <v>1°</v>
          </cell>
          <cell r="H134">
            <v>99</v>
          </cell>
          <cell r="I134" t="str">
            <v>ESCUELA FORMATIVA CLUB RUBÉN DONOSO</v>
          </cell>
          <cell r="J134" t="str">
            <v xml:space="preserve">NO CUMPLE </v>
          </cell>
        </row>
        <row r="135">
          <cell r="C135" t="str">
            <v>65.524.040-3</v>
          </cell>
          <cell r="D135" t="str">
            <v>CLUB ADULTO MAYOR INTI JALSO DE CARIQUIMA</v>
          </cell>
          <cell r="E135">
            <v>2015</v>
          </cell>
          <cell r="F135">
            <v>2401003</v>
          </cell>
          <cell r="G135" t="str">
            <v>1°</v>
          </cell>
          <cell r="H135">
            <v>83</v>
          </cell>
          <cell r="I135" t="str">
            <v xml:space="preserve">ALIMENTACIÓN SANA Y ACTIVIDAD FÍSICA: MÁS ADULTOS MAYORES SANOS </v>
          </cell>
          <cell r="J135" t="str">
            <v>NO CUMPLE</v>
          </cell>
        </row>
        <row r="136">
          <cell r="C136" t="str">
            <v>65.485.110-7</v>
          </cell>
          <cell r="D136" t="str">
            <v>COMPAÑÍA DE TEATRO HUMBERTONE</v>
          </cell>
          <cell r="E136">
            <v>2015</v>
          </cell>
          <cell r="F136">
            <v>2401003</v>
          </cell>
          <cell r="G136" t="str">
            <v>1°</v>
          </cell>
          <cell r="H136">
            <v>43</v>
          </cell>
          <cell r="I136" t="str">
            <v>FUTUROS LUCHADORES DE IQUIQUE</v>
          </cell>
          <cell r="J136" t="str">
            <v>NO CUMPLE</v>
          </cell>
        </row>
        <row r="137">
          <cell r="C137" t="str">
            <v>65.027.291-9</v>
          </cell>
          <cell r="D137" t="str">
            <v>CLUB DEPORTIVO BODHIDHARMA</v>
          </cell>
          <cell r="E137">
            <v>2015</v>
          </cell>
          <cell r="F137">
            <v>2401003</v>
          </cell>
          <cell r="G137" t="str">
            <v>2°</v>
          </cell>
          <cell r="H137">
            <v>64</v>
          </cell>
          <cell r="I137" t="str">
            <v>FORMACIÓN DE CARÁCTER EN NIÑOS Y JÓVENES, MEDIANTE LA PRÁCTICA DEL TAEKWONDO</v>
          </cell>
          <cell r="J137" t="str">
            <v>NO CUMPLE</v>
          </cell>
        </row>
        <row r="138">
          <cell r="C138" t="str">
            <v>65.041.215-k</v>
          </cell>
          <cell r="D138" t="str">
            <v>CLUB DEPORTIVO MUNICIPAL HUARA</v>
          </cell>
          <cell r="E138">
            <v>2015</v>
          </cell>
          <cell r="F138" t="str">
            <v>24 01 003</v>
          </cell>
          <cell r="G138" t="str">
            <v>2°</v>
          </cell>
          <cell r="H138">
            <v>54</v>
          </cell>
          <cell r="I138" t="str">
            <v>POTENCIANDO LA ACTIVIDAD FÍSICA Y DEPORTIVA EN LA QUEBRADA DE TARAPACÁ</v>
          </cell>
          <cell r="J138" t="str">
            <v>NO CUMPLE</v>
          </cell>
        </row>
        <row r="139">
          <cell r="C139" t="str">
            <v>65.103.852-9</v>
          </cell>
          <cell r="D139" t="str">
            <v>CLUB DEPORTIVO UNIÓN MAUQUE</v>
          </cell>
          <cell r="E139">
            <v>2015</v>
          </cell>
          <cell r="F139" t="str">
            <v>24 01 003</v>
          </cell>
          <cell r="G139" t="str">
            <v>2°</v>
          </cell>
          <cell r="H139">
            <v>82</v>
          </cell>
          <cell r="I139" t="str">
            <v>IMPLEMENTACIÓN DEPORTIVA Y ENTRENAMIENTO PARA PREPARACIÓN CAMPEONATO 2016</v>
          </cell>
          <cell r="J139" t="str">
            <v xml:space="preserve">NO CUMPLE </v>
          </cell>
        </row>
        <row r="140">
          <cell r="C140" t="str">
            <v>73.204.700-k</v>
          </cell>
          <cell r="D140" t="str">
            <v>COMUNIDAD INDÍGENA AYMARA DE HUARASIÑA</v>
          </cell>
          <cell r="E140">
            <v>2015</v>
          </cell>
          <cell r="F140" t="str">
            <v>24 01 003</v>
          </cell>
          <cell r="G140" t="str">
            <v>2°</v>
          </cell>
          <cell r="H140">
            <v>27</v>
          </cell>
          <cell r="I140" t="str">
            <v>EQUIPAMIENTO PARA CAMPEONATO DEPORTIVO Y RECREATIVO DE JUEGOS DE SALÓN EN EL PUEBLO DE HUARASIÑA</v>
          </cell>
          <cell r="J140" t="str">
            <v>NO CUMPLE</v>
          </cell>
        </row>
        <row r="141">
          <cell r="C141" t="str">
            <v>74.887.400-3</v>
          </cell>
          <cell r="D141" t="str">
            <v>ASOCIACIÓN GREMIAL DE TAXI BÁSICO LOS ANDES</v>
          </cell>
          <cell r="E141">
            <v>2015</v>
          </cell>
          <cell r="F141" t="str">
            <v>24 01 003</v>
          </cell>
          <cell r="G141" t="str">
            <v>2°</v>
          </cell>
          <cell r="H141">
            <v>8</v>
          </cell>
          <cell r="I141" t="str">
            <v>HACIENDO DEPORTES MEJORAMOS LA CALIDAD DE VIDA DE LOS TAXISTAS DEL GREMIO LOS ANDES</v>
          </cell>
          <cell r="J141" t="str">
            <v>NO CUMPLE</v>
          </cell>
        </row>
        <row r="142">
          <cell r="C142" t="str">
            <v>65.057.578-4</v>
          </cell>
          <cell r="D142" t="str">
            <v>CLUB SOCIAL Y CULTURAL DEPORTIVO A.G.A.</v>
          </cell>
          <cell r="E142">
            <v>2015</v>
          </cell>
          <cell r="F142" t="str">
            <v>24 01 003</v>
          </cell>
          <cell r="G142" t="str">
            <v>2°</v>
          </cell>
          <cell r="H142">
            <v>3</v>
          </cell>
          <cell r="I142" t="str">
            <v>TALLER DE FÚTBOL PARA NIÑOS Y JÓVENES DEL CLUB DEPORTIVO CULTURAL SOCIAL A.G.A.</v>
          </cell>
          <cell r="J142" t="str">
            <v xml:space="preserve">NO CUMPLE </v>
          </cell>
        </row>
        <row r="143">
          <cell r="C143" t="str">
            <v>65.240.710-2</v>
          </cell>
          <cell r="D143" t="str">
            <v>ASOCIACIÓN DE ACTIVIDADES SUBACUÁTICAS Y NADO CON ALETAS DE IQUIQUE</v>
          </cell>
          <cell r="E143">
            <v>2015</v>
          </cell>
          <cell r="F143" t="str">
            <v>24 01 003</v>
          </cell>
          <cell r="G143" t="str">
            <v>2°</v>
          </cell>
          <cell r="H143">
            <v>24</v>
          </cell>
          <cell r="I143" t="str">
            <v>CAMPEONATO DE PESCA SUBMARINA, RECOLECCIÓN Y FOTOGRAFÍA SUBMARINA IQUIQUE</v>
          </cell>
          <cell r="J143" t="str">
            <v xml:space="preserve">NO CUMPLE </v>
          </cell>
        </row>
        <row r="144">
          <cell r="C144" t="str">
            <v>65.048.399-5</v>
          </cell>
          <cell r="D144" t="str">
            <v>JUNTA DE VECINOS USMAGAMA CHUSMIZA</v>
          </cell>
          <cell r="E144">
            <v>2015</v>
          </cell>
          <cell r="F144" t="str">
            <v>24 01 003</v>
          </cell>
          <cell r="G144" t="str">
            <v>2°</v>
          </cell>
          <cell r="H144">
            <v>26</v>
          </cell>
          <cell r="I144" t="str">
            <v>IMPLEMENTACIÓN DEPORTIVA Y RECREATIVA PARA UN CAMPEONATO DE BABY FÚTBOL, PING PONG, TACA TACA Y JUEGOS DE SALÓN EN LA JUNTA DE VECINOS USMAGAMA CHUSMIZA</v>
          </cell>
          <cell r="J144" t="str">
            <v>NO CUMPLE</v>
          </cell>
        </row>
        <row r="145">
          <cell r="C145" t="str">
            <v>65.006.863-7</v>
          </cell>
          <cell r="D145" t="str">
            <v>CLUB ADULTO MAYOR LOS HIBISCOS</v>
          </cell>
          <cell r="E145">
            <v>2015</v>
          </cell>
          <cell r="F145" t="str">
            <v>24 01 003</v>
          </cell>
          <cell r="G145" t="str">
            <v>2°</v>
          </cell>
          <cell r="H145">
            <v>6</v>
          </cell>
          <cell r="I145" t="str">
            <v>VIVIR SANO CON ACTIVIDADES FÍSICAS Y RECREATIVAS</v>
          </cell>
          <cell r="J145" t="str">
            <v>NO CUMPLE</v>
          </cell>
        </row>
        <row r="146">
          <cell r="C146" t="str">
            <v>53.302.725-3</v>
          </cell>
          <cell r="D146" t="str">
            <v>CLUB ATLÉTICO TAMARUGO</v>
          </cell>
          <cell r="E146">
            <v>2015</v>
          </cell>
          <cell r="F146" t="str">
            <v>24 01 003</v>
          </cell>
          <cell r="G146" t="str">
            <v>2°</v>
          </cell>
          <cell r="H146">
            <v>51</v>
          </cell>
          <cell r="I146" t="str">
            <v>PREPARANDO CAMPEONES PARA LA REGIÓN DE TARAPACÁ EN LA DISCIPLINA DE ATLETISMO</v>
          </cell>
          <cell r="J146" t="str">
            <v xml:space="preserve">NO CUMPLE </v>
          </cell>
        </row>
        <row r="147">
          <cell r="C147" t="str">
            <v>73.682.700-k</v>
          </cell>
          <cell r="D147" t="str">
            <v>JUNTA DE VECINOS N°43 PROGRESO</v>
          </cell>
          <cell r="E147">
            <v>2015</v>
          </cell>
          <cell r="F147" t="str">
            <v>24 01 003</v>
          </cell>
          <cell r="G147" t="str">
            <v>2°</v>
          </cell>
          <cell r="H147">
            <v>42</v>
          </cell>
          <cell r="I147" t="str">
            <v>ESCUELA FORMATIVA DE TAEKWONDO Y KARATE JUNTA DE VECINO PROGRESO</v>
          </cell>
          <cell r="J147" t="str">
            <v xml:space="preserve">NO CUMPLE </v>
          </cell>
        </row>
        <row r="148">
          <cell r="C148" t="str">
            <v>65.056.013-2</v>
          </cell>
          <cell r="D148" t="str">
            <v>CENTRO SOCIAL Y CULTURAL RENUEVO</v>
          </cell>
          <cell r="E148">
            <v>2015</v>
          </cell>
          <cell r="F148" t="str">
            <v>24 01 003</v>
          </cell>
          <cell r="G148" t="str">
            <v>2°</v>
          </cell>
          <cell r="H148">
            <v>78</v>
          </cell>
          <cell r="I148" t="str">
            <v>CAMBIA TU VIDA MUEVE AL RITMO DEL DEPORTE</v>
          </cell>
          <cell r="J148" t="str">
            <v xml:space="preserve">NO CUMPLE </v>
          </cell>
        </row>
        <row r="149">
          <cell r="C149" t="str">
            <v>65.149.070-7</v>
          </cell>
          <cell r="D149" t="str">
            <v>ASOC AMIGOS DEL FÚTBOL IQUIQUE</v>
          </cell>
          <cell r="E149">
            <v>2015</v>
          </cell>
          <cell r="F149" t="str">
            <v>24 01 003</v>
          </cell>
          <cell r="G149" t="str">
            <v>2°</v>
          </cell>
          <cell r="H149">
            <v>15</v>
          </cell>
          <cell r="I149" t="str">
            <v>PREPARACIÓN PARA EL CAMPEONATO NACIONAL ANFUR AÑO 2016</v>
          </cell>
          <cell r="J149" t="str">
            <v xml:space="preserve">NO CUMPLE </v>
          </cell>
        </row>
        <row r="150">
          <cell r="C150" t="str">
            <v>65.717.340-1</v>
          </cell>
          <cell r="D150" t="str">
            <v>CLUB DEPORTIVO RACE WALKING MARATHON</v>
          </cell>
          <cell r="E150">
            <v>2015</v>
          </cell>
          <cell r="F150" t="str">
            <v>24 01 003</v>
          </cell>
          <cell r="G150" t="str">
            <v>2°</v>
          </cell>
          <cell r="H150">
            <v>5</v>
          </cell>
          <cell r="I150" t="str">
            <v>RACE WALKING 2016</v>
          </cell>
          <cell r="J150" t="str">
            <v>NO CUMPLE</v>
          </cell>
        </row>
        <row r="151">
          <cell r="C151" t="str">
            <v>65.566.940-k</v>
          </cell>
          <cell r="D151" t="str">
            <v>JUNTA DE VECINOS VILLA LAS ROSAS</v>
          </cell>
          <cell r="E151">
            <v>2015</v>
          </cell>
          <cell r="F151" t="str">
            <v>24 01 003</v>
          </cell>
          <cell r="G151" t="str">
            <v>2°</v>
          </cell>
          <cell r="H151">
            <v>4</v>
          </cell>
          <cell r="I151" t="str">
            <v>EL DEPORTE NOS DA VIDA Y SALUD</v>
          </cell>
          <cell r="J151" t="str">
            <v xml:space="preserve">NO CUMPLE </v>
          </cell>
        </row>
        <row r="152">
          <cell r="C152" t="str">
            <v>71.497.400-9</v>
          </cell>
          <cell r="D152" t="str">
            <v>CORPORACIÓN MUNICIPAL DE DESARROLLO SOCIAL DE POZO ALMONTE</v>
          </cell>
          <cell r="E152">
            <v>2015</v>
          </cell>
          <cell r="F152" t="str">
            <v>24 01 003</v>
          </cell>
          <cell r="G152" t="str">
            <v>2°</v>
          </cell>
          <cell r="H152">
            <v>56</v>
          </cell>
          <cell r="I152" t="str">
            <v xml:space="preserve">ESCUELA FORMATIVA DE BOXEO COMUNAL DE POZO ALMONTE </v>
          </cell>
          <cell r="J152" t="str">
            <v xml:space="preserve">NO CUMPLE </v>
          </cell>
        </row>
        <row r="153">
          <cell r="C153" t="str">
            <v>72.655.300-9</v>
          </cell>
          <cell r="D153" t="str">
            <v>COMUNIDAD INDÍGENA AYMARA DE ESCAPIÑA</v>
          </cell>
          <cell r="E153">
            <v>2015</v>
          </cell>
          <cell r="F153" t="str">
            <v>24 01 003</v>
          </cell>
          <cell r="G153" t="str">
            <v>2°</v>
          </cell>
          <cell r="H153">
            <v>65</v>
          </cell>
          <cell r="I153" t="str">
            <v xml:space="preserve">ENCUENTRO FRATERNAL MEDIANTE EL DEPORTE </v>
          </cell>
          <cell r="J153" t="str">
            <v xml:space="preserve">NO CUMPLE </v>
          </cell>
        </row>
        <row r="154">
          <cell r="C154" t="str">
            <v>65.000.494-9</v>
          </cell>
          <cell r="D154" t="str">
            <v xml:space="preserve">CLUB ADULTO MAYOR FLOR DEL VALLE </v>
          </cell>
          <cell r="E154">
            <v>2015</v>
          </cell>
          <cell r="F154" t="str">
            <v>24 01 003</v>
          </cell>
          <cell r="G154" t="str">
            <v>2°</v>
          </cell>
          <cell r="H154">
            <v>28</v>
          </cell>
          <cell r="I154" t="str">
            <v>CAMPEONATO DE JUEGOS TRADICIONALES EN LA RURALIDAD, RAYUELA Y RANA PARA ADULTOS MAYORES DE HUAVIÑA</v>
          </cell>
          <cell r="J154" t="str">
            <v>NO CUMPLE</v>
          </cell>
        </row>
        <row r="155">
          <cell r="C155" t="str">
            <v>65.026.396-0</v>
          </cell>
          <cell r="D155" t="str">
            <v xml:space="preserve">CLUB DEPORTIVO RAMÓN ESTAY </v>
          </cell>
          <cell r="E155">
            <v>2015</v>
          </cell>
          <cell r="F155" t="str">
            <v>24 01 003</v>
          </cell>
          <cell r="G155" t="str">
            <v>2°</v>
          </cell>
          <cell r="H155">
            <v>75</v>
          </cell>
          <cell r="I155" t="str">
            <v>CD RAMÓN ESTAY DE IQUIQUE PRESENTE EN EL CAMPEONATO INTERNACIONAL DE LA SERENA CUP 2016</v>
          </cell>
          <cell r="J155" t="str">
            <v xml:space="preserve">NO CUMPLE </v>
          </cell>
        </row>
        <row r="156">
          <cell r="C156" t="str">
            <v>65.717.080-1</v>
          </cell>
          <cell r="D156" t="str">
            <v xml:space="preserve">JUNTA DE VECINOS SECTOR IGLESIA </v>
          </cell>
          <cell r="E156">
            <v>2015</v>
          </cell>
          <cell r="F156" t="str">
            <v>24 01 003</v>
          </cell>
          <cell r="G156" t="str">
            <v>2°</v>
          </cell>
          <cell r="H156">
            <v>47</v>
          </cell>
          <cell r="I156" t="str">
            <v>TALLER DE ENTRENAMIENTO AERÓBICA</v>
          </cell>
          <cell r="J156" t="str">
            <v xml:space="preserve">NO CUMPLE </v>
          </cell>
        </row>
        <row r="157">
          <cell r="C157" t="str">
            <v>65.064.513-8</v>
          </cell>
          <cell r="D157" t="str">
            <v>CLUB ATLÉTICO NACIONAL IQUIQUE</v>
          </cell>
          <cell r="E157">
            <v>2015</v>
          </cell>
          <cell r="F157" t="str">
            <v>24 01 003</v>
          </cell>
          <cell r="G157" t="str">
            <v>2°</v>
          </cell>
          <cell r="H157">
            <v>77</v>
          </cell>
          <cell r="I157" t="str">
            <v xml:space="preserve">PREPARACIÓN DE ATLETAS PARA EL FUTURO </v>
          </cell>
          <cell r="J157" t="str">
            <v>NO CUMPLE</v>
          </cell>
        </row>
        <row r="158">
          <cell r="C158" t="str">
            <v>65.670.720-8</v>
          </cell>
          <cell r="D158" t="str">
            <v xml:space="preserve">CLUB DEPORTIVO GABRIELA MISTRAL </v>
          </cell>
          <cell r="E158">
            <v>2015</v>
          </cell>
          <cell r="F158" t="str">
            <v>24 01 003</v>
          </cell>
          <cell r="G158" t="str">
            <v>2°</v>
          </cell>
          <cell r="H158">
            <v>19</v>
          </cell>
          <cell r="I158" t="str">
            <v xml:space="preserve">IMPLEMENTANDO DEPORTIVA MENTE AL CLUB DEPORTIVO GABRIELA MISTRAL PARA COMPETIR SALUDABLE MENTE </v>
          </cell>
          <cell r="J158" t="str">
            <v xml:space="preserve">NO CUMPLE </v>
          </cell>
        </row>
        <row r="159">
          <cell r="C159" t="str">
            <v>65.073.436-k</v>
          </cell>
          <cell r="D159" t="str">
            <v>ONG LA IGLESIA DE LA CALLE</v>
          </cell>
          <cell r="E159">
            <v>2015</v>
          </cell>
          <cell r="F159" t="str">
            <v>24 01 003</v>
          </cell>
          <cell r="G159" t="str">
            <v>2°</v>
          </cell>
          <cell r="H159">
            <v>80</v>
          </cell>
          <cell r="I159" t="str">
            <v>ZUMBA PARA UNA VIDA SANA</v>
          </cell>
          <cell r="J159" t="str">
            <v>NO CUMPLE</v>
          </cell>
        </row>
        <row r="160">
          <cell r="C160" t="str">
            <v>65.180.910-k</v>
          </cell>
          <cell r="D160" t="str">
            <v>COMUNIDAD INDÍGENA DE CUTIJMALLA</v>
          </cell>
          <cell r="E160">
            <v>2015</v>
          </cell>
          <cell r="F160" t="str">
            <v>24 01 003</v>
          </cell>
          <cell r="G160" t="str">
            <v>2°</v>
          </cell>
          <cell r="H160">
            <v>29</v>
          </cell>
          <cell r="I160" t="str">
            <v>CAMPEONATO DE JUEGOS DE SALÓN Y DEPORTIVOS EN EL PUEBLO DE CUTIJMALLA</v>
          </cell>
          <cell r="J160" t="str">
            <v xml:space="preserve">NO CUMPLE </v>
          </cell>
        </row>
        <row r="161">
          <cell r="C161" t="str">
            <v>65.014.733-2</v>
          </cell>
          <cell r="D161" t="str">
            <v>AGRUPACIÓN CULTURAL BARRIO NORUEGA FLORCITA MOTUDA</v>
          </cell>
          <cell r="E161">
            <v>2015</v>
          </cell>
          <cell r="F161">
            <v>2401017</v>
          </cell>
          <cell r="G161">
            <v>0</v>
          </cell>
          <cell r="H161">
            <v>20</v>
          </cell>
          <cell r="I161" t="str">
            <v>PARA UN MEJOR FUTURO DENTRO DE NUESTRA SOCIEDAD</v>
          </cell>
          <cell r="J161" t="str">
            <v xml:space="preserve">NO CUMPLE </v>
          </cell>
        </row>
        <row r="162">
          <cell r="C162" t="str">
            <v>65.420.090-4</v>
          </cell>
          <cell r="D162" t="str">
            <v>JUNTA DE VECINOS VISTA AL MAR</v>
          </cell>
          <cell r="E162">
            <v>2015</v>
          </cell>
          <cell r="F162">
            <v>2401017</v>
          </cell>
          <cell r="G162">
            <v>0</v>
          </cell>
          <cell r="H162">
            <v>26</v>
          </cell>
          <cell r="I162" t="str">
            <v>ALFABETACIÓN DIGITAL PARA NUESTRA JUNTA VECINAL</v>
          </cell>
          <cell r="J162" t="str">
            <v xml:space="preserve">NO CUMPLE </v>
          </cell>
        </row>
        <row r="163">
          <cell r="C163" t="str">
            <v>65.041.810-7</v>
          </cell>
          <cell r="D163" t="str">
            <v>AGRUPACIÓN DE TENISTAS INDEPENDIENTES</v>
          </cell>
          <cell r="E163">
            <v>2015</v>
          </cell>
          <cell r="F163">
            <v>2401017</v>
          </cell>
          <cell r="G163">
            <v>0</v>
          </cell>
          <cell r="H163">
            <v>36</v>
          </cell>
          <cell r="I163" t="str">
            <v>BUEN USO DEL TIEMPO LIBRE</v>
          </cell>
          <cell r="J163" t="str">
            <v xml:space="preserve">NO CUMPLE </v>
          </cell>
        </row>
        <row r="164">
          <cell r="C164" t="str">
            <v>65.727.080-6</v>
          </cell>
          <cell r="D164" t="str">
            <v>JUNTA DE VECINOS SAN PEDRO CHANAVAYITA</v>
          </cell>
          <cell r="E164">
            <v>2015</v>
          </cell>
          <cell r="F164">
            <v>2401017</v>
          </cell>
          <cell r="G164">
            <v>0</v>
          </cell>
          <cell r="H164">
            <v>31</v>
          </cell>
          <cell r="I164" t="str">
            <v>DESARROLLO DE ACTIVIDADES COMUNITARIAS PARA LA PREVENCIÓN Y FORTALECIMIENTO DE FACTORES PROTECTORES  DEL CONSUMO EN CALETA CHANAVAYITA</v>
          </cell>
          <cell r="J164" t="str">
            <v xml:space="preserve">NO CUMPLE </v>
          </cell>
        </row>
        <row r="165">
          <cell r="C165" t="str">
            <v>65.059.691-9</v>
          </cell>
          <cell r="D165" t="str">
            <v>CENTRO CULTURAL CHANAVAYA</v>
          </cell>
          <cell r="E165">
            <v>2015</v>
          </cell>
          <cell r="F165">
            <v>2401017</v>
          </cell>
          <cell r="G165">
            <v>0</v>
          </cell>
          <cell r="H165">
            <v>9</v>
          </cell>
          <cell r="I165" t="str">
            <v>APRENDIENDO ARTESANÍA EN ALGAS Y CONCHAS, MEJORAMOS NUESTRA CALIDAD DE VIDA</v>
          </cell>
          <cell r="J165" t="str">
            <v xml:space="preserve">NO CUMPLE </v>
          </cell>
        </row>
        <row r="166">
          <cell r="C166" t="str">
            <v>65.066.729-8</v>
          </cell>
          <cell r="D166" t="str">
            <v>CENTRO CULTURAL Y SOCIAL CIRCUITO NORTE</v>
          </cell>
          <cell r="E166">
            <v>2015</v>
          </cell>
          <cell r="F166">
            <v>2401017</v>
          </cell>
          <cell r="G166">
            <v>0</v>
          </cell>
          <cell r="H166">
            <v>7</v>
          </cell>
          <cell r="I166" t="str">
            <v>ACCIÓN ESCOLAR - PREVENCIÓN DE DROGAS E INTEGRACIÓN SOCIAL EN COLEGIOS</v>
          </cell>
          <cell r="J166" t="str">
            <v xml:space="preserve">NO CUMPLE </v>
          </cell>
        </row>
        <row r="167">
          <cell r="C167" t="str">
            <v>73.682.700-K</v>
          </cell>
          <cell r="D167" t="str">
            <v>JUNTA VECINAL PROGRESO VILLA VICTORIA</v>
          </cell>
          <cell r="E167">
            <v>2015</v>
          </cell>
          <cell r="F167">
            <v>2401017</v>
          </cell>
          <cell r="G167">
            <v>0</v>
          </cell>
          <cell r="H167">
            <v>16</v>
          </cell>
          <cell r="I167" t="str">
            <v>CLASES DIDÁCTICAS DE ALFABETIZACIÓN DIGITAL</v>
          </cell>
          <cell r="J167" t="str">
            <v xml:space="preserve">NO CUMPLE </v>
          </cell>
        </row>
        <row r="168">
          <cell r="C168" t="str">
            <v>65.569.680-6</v>
          </cell>
          <cell r="D168" t="str">
            <v>JUNTA DE VECINOS N° 43 CH CALICHE 1 ALTO HOSPICIO</v>
          </cell>
          <cell r="E168">
            <v>2015</v>
          </cell>
          <cell r="F168">
            <v>2401017</v>
          </cell>
          <cell r="G168">
            <v>0</v>
          </cell>
          <cell r="H168">
            <v>14</v>
          </cell>
          <cell r="I168" t="str">
            <v>DESARROLLO DE NUESTRAS HABILIDADES EN COMPUTACIÓN</v>
          </cell>
          <cell r="J168" t="str">
            <v xml:space="preserve">NO CUMPLE </v>
          </cell>
        </row>
        <row r="169">
          <cell r="C169" t="str">
            <v>65.036.646-8</v>
          </cell>
          <cell r="D169" t="str">
            <v>CENTRO DE CULTURAL Y SOCIAL EXCALIBUR</v>
          </cell>
          <cell r="E169">
            <v>2015</v>
          </cell>
          <cell r="F169">
            <v>2401017</v>
          </cell>
          <cell r="G169">
            <v>0</v>
          </cell>
          <cell r="H169">
            <v>41</v>
          </cell>
          <cell r="I169" t="str">
            <v>LA MÚSICA A TRAVÉS DEL TIEMPO</v>
          </cell>
          <cell r="J169" t="str">
            <v xml:space="preserve">NO CUMPLE </v>
          </cell>
        </row>
        <row r="170">
          <cell r="C170" t="str">
            <v>65.036.646-8</v>
          </cell>
          <cell r="D170" t="str">
            <v>CENTRO DE CULTURAL Y SOCIAL EXCALIBUR</v>
          </cell>
          <cell r="E170">
            <v>2015</v>
          </cell>
          <cell r="F170">
            <v>2401017</v>
          </cell>
          <cell r="G170">
            <v>0</v>
          </cell>
          <cell r="H170">
            <v>42</v>
          </cell>
          <cell r="I170" t="str">
            <v>MÚSICA Y BAILES DEL MEDIOEVO Y RENACIMIENTO</v>
          </cell>
          <cell r="J170" t="str">
            <v xml:space="preserve">NO CUMPLE </v>
          </cell>
        </row>
        <row r="171">
          <cell r="C171" t="str">
            <v>65.779.260-8</v>
          </cell>
          <cell r="D171" t="str">
            <v>IGLESIA MINISTERIO INTERNACIONAL SANIDAD A LAS NACIONES</v>
          </cell>
          <cell r="E171">
            <v>2015</v>
          </cell>
          <cell r="F171">
            <v>2401017</v>
          </cell>
          <cell r="G171">
            <v>0</v>
          </cell>
          <cell r="H171">
            <v>4</v>
          </cell>
          <cell r="I171" t="str">
            <v>NUEVOS HÁBITOS, UNA TAREA TRANSFORMADORA</v>
          </cell>
          <cell r="J171" t="str">
            <v xml:space="preserve">NO CUMPLE </v>
          </cell>
        </row>
        <row r="172">
          <cell r="C172" t="str">
            <v>65.779.260-8</v>
          </cell>
          <cell r="D172" t="str">
            <v>IGLESIA MINISTERIO INTERNACIONAL SANIDAD A LAS NACIONES</v>
          </cell>
          <cell r="E172">
            <v>2015</v>
          </cell>
          <cell r="F172">
            <v>2401017</v>
          </cell>
          <cell r="G172">
            <v>0</v>
          </cell>
          <cell r="H172">
            <v>5</v>
          </cell>
          <cell r="I172" t="str">
            <v>TALLER DE SEGURIDAD, APRESTO LABORAL Y SOLDADURA</v>
          </cell>
          <cell r="J172" t="str">
            <v xml:space="preserve">NO CUMPLE </v>
          </cell>
        </row>
        <row r="173">
          <cell r="C173" t="str">
            <v>65.667.220-K</v>
          </cell>
          <cell r="D173" t="str">
            <v>JUNTA DE VECINOS MIRADOR DEL PACÍFICO</v>
          </cell>
          <cell r="E173">
            <v>2015</v>
          </cell>
          <cell r="F173">
            <v>2401017</v>
          </cell>
          <cell r="G173">
            <v>0</v>
          </cell>
          <cell r="H173">
            <v>23</v>
          </cell>
          <cell r="I173" t="str">
            <v>ABRIENDO NUEVAS OPORTUNIDADES EN EL MUNDO DE LA TECNOLOGÍA</v>
          </cell>
          <cell r="J173" t="str">
            <v xml:space="preserve">NO CUMPLE </v>
          </cell>
        </row>
        <row r="174">
          <cell r="C174" t="str">
            <v>65.999.584-0</v>
          </cell>
          <cell r="D174" t="str">
            <v>JUNTA DE VECINOS N°25 SAN JOSÉ OBRERO</v>
          </cell>
          <cell r="E174">
            <v>2015</v>
          </cell>
          <cell r="F174">
            <v>2401017</v>
          </cell>
          <cell r="G174">
            <v>0</v>
          </cell>
          <cell r="H174">
            <v>39</v>
          </cell>
          <cell r="I174" t="str">
            <v>PASTELES Y MÁS</v>
          </cell>
          <cell r="J174" t="str">
            <v xml:space="preserve">NO CUMPLE </v>
          </cell>
        </row>
        <row r="175">
          <cell r="C175" t="str">
            <v>75.624.230-9</v>
          </cell>
          <cell r="D175" t="str">
            <v>JUNTA DE VECINOS N°9 HUERTOS FAMILIARES</v>
          </cell>
          <cell r="E175">
            <v>2015</v>
          </cell>
          <cell r="F175">
            <v>2401017</v>
          </cell>
          <cell r="G175">
            <v>0</v>
          </cell>
          <cell r="H175">
            <v>21</v>
          </cell>
          <cell r="I175" t="str">
            <v>ADQUIRIENDO COMPETENCIAS TECNOLÓGICAS A TRAVÉS DE LA ALFABETIZACIÓN DIGITAL</v>
          </cell>
          <cell r="J175" t="str">
            <v xml:space="preserve">NO CUMPLE </v>
          </cell>
        </row>
        <row r="176">
          <cell r="C176" t="str">
            <v>65.040.703-2</v>
          </cell>
          <cell r="D176" t="str">
            <v>JUNTA DE VECINOS REINALDO ORELLANA</v>
          </cell>
          <cell r="E176">
            <v>2015</v>
          </cell>
          <cell r="F176">
            <v>2401005</v>
          </cell>
          <cell r="G176">
            <v>0</v>
          </cell>
          <cell r="H176">
            <v>2</v>
          </cell>
          <cell r="I176" t="str">
            <v>ADQUISICIÓN Y CAPACITACIÓN EN EQUIPO RADIAL BANDA HF PARA LA JUNTA DE VECINOS REINALDO ORELLANA CALETA CARAMUCHO</v>
          </cell>
          <cell r="J176" t="str">
            <v xml:space="preserve">NO CUMPLE </v>
          </cell>
        </row>
        <row r="177">
          <cell r="C177" t="str">
            <v>65.853.040-2</v>
          </cell>
          <cell r="D177" t="str">
            <v>JUNTA DE VECINOS CALETA CAÑAMO</v>
          </cell>
          <cell r="E177">
            <v>2015</v>
          </cell>
          <cell r="F177">
            <v>2401005</v>
          </cell>
          <cell r="G177">
            <v>0</v>
          </cell>
          <cell r="H177">
            <v>3</v>
          </cell>
          <cell r="I177" t="str">
            <v>ADQUISICIÓN Y CAPACITACIÓN EN EQUIPO RADIAL BANDA HF PARA LA JUNTA DE VECINOS CALETA CAÑAMO</v>
          </cell>
          <cell r="J177" t="str">
            <v xml:space="preserve">NO CUMPLE </v>
          </cell>
        </row>
        <row r="178">
          <cell r="C178" t="str">
            <v>65.622.730-3</v>
          </cell>
          <cell r="D178" t="str">
            <v>JUNTA DE VECINOS RÍO SECO</v>
          </cell>
          <cell r="E178">
            <v>2015</v>
          </cell>
          <cell r="F178">
            <v>2401005</v>
          </cell>
          <cell r="G178">
            <v>0</v>
          </cell>
          <cell r="H178">
            <v>4</v>
          </cell>
          <cell r="I178" t="str">
            <v>ADQUISICIÓN Y CAPACITACIÓN EN EQUIPO RADIAL BANDA HF PARA LA CALETA RÍO SECO</v>
          </cell>
          <cell r="J178" t="str">
            <v xml:space="preserve">NO CUMPLE </v>
          </cell>
        </row>
        <row r="179">
          <cell r="C179" t="str">
            <v>65.040.703-2</v>
          </cell>
          <cell r="D179" t="str">
            <v>JUNTA DE VECINOS REINALDO ORELLANA</v>
          </cell>
          <cell r="E179">
            <v>2015</v>
          </cell>
          <cell r="F179">
            <v>2401005</v>
          </cell>
          <cell r="G179">
            <v>0</v>
          </cell>
          <cell r="H179">
            <v>5</v>
          </cell>
          <cell r="I179" t="str">
            <v>ADQUISICIÓN Y CAPACITACIÓN EN PRIMEROS AUXILIOS Y EXTINCIÓN DE INCENDIOS PARA LA JUNTA DE VECINOS CALETA CARAMUCHO</v>
          </cell>
          <cell r="J179" t="str">
            <v xml:space="preserve">NO CUMPLE </v>
          </cell>
        </row>
        <row r="180">
          <cell r="C180" t="str">
            <v>65.853.040-2</v>
          </cell>
          <cell r="D180" t="str">
            <v>JUNTA DE VECINOS CALETA CAÑAMO</v>
          </cell>
          <cell r="E180">
            <v>2015</v>
          </cell>
          <cell r="F180">
            <v>2401005</v>
          </cell>
          <cell r="G180">
            <v>0</v>
          </cell>
          <cell r="H180">
            <v>7</v>
          </cell>
          <cell r="I180" t="str">
            <v>ADQUISICIÓN Y CAPACITACIÓN EN PRIMEROS AUXILIOS Y EXTINCIÓN DE INCENDIOS PARA LA JUNTA DE VECINOS CALETA CAÑAMO</v>
          </cell>
          <cell r="J180" t="str">
            <v xml:space="preserve">NO CUMPLE </v>
          </cell>
        </row>
        <row r="181">
          <cell r="C181" t="str">
            <v>65.049.188-2</v>
          </cell>
          <cell r="D181" t="str">
            <v>CLUB DEL ADULTO MAYOR PUERTO DE PISAGUA</v>
          </cell>
          <cell r="E181">
            <v>2015</v>
          </cell>
          <cell r="F181">
            <v>2401005</v>
          </cell>
          <cell r="G181">
            <v>0</v>
          </cell>
          <cell r="H181">
            <v>8</v>
          </cell>
          <cell r="I181" t="str">
            <v>RECUPERACIÓN, ASEO Y ORNATO DEL CEMENTERIO GENERAL DE PISAGUA, PLAYA BLANCA, PLAYA 6, COMO ESPACIOS PÚBLICOS</v>
          </cell>
          <cell r="J181" t="str">
            <v xml:space="preserve">NO CUMPLE </v>
          </cell>
        </row>
        <row r="182">
          <cell r="C182" t="str">
            <v>65.049.370-2</v>
          </cell>
          <cell r="D182" t="str">
            <v>UNIÓN COMUNAL SIGLO XXI</v>
          </cell>
          <cell r="E182">
            <v>2015</v>
          </cell>
          <cell r="F182">
            <v>2401005</v>
          </cell>
          <cell r="G182">
            <v>0</v>
          </cell>
          <cell r="H182">
            <v>10</v>
          </cell>
          <cell r="I182" t="str">
            <v>EDUCACIÓN INTEGRAL EN PREVENCIÓN PARA LA VIOLENCIA ESCOLAR (COLEGIO DE LENGUAJE Y/O ESCOLARES, PADRES Y PROFESORES)</v>
          </cell>
          <cell r="J182" t="str">
            <v xml:space="preserve">NO CUMPLE </v>
          </cell>
        </row>
        <row r="183">
          <cell r="C183" t="str">
            <v>65.070.456-8</v>
          </cell>
          <cell r="D183" t="str">
            <v>JUNTA DE VECINOS SUYANA</v>
          </cell>
          <cell r="E183">
            <v>2015</v>
          </cell>
          <cell r="F183">
            <v>2401005</v>
          </cell>
          <cell r="G183">
            <v>0</v>
          </cell>
          <cell r="H183">
            <v>11</v>
          </cell>
          <cell r="I183" t="str">
            <v>SEGURIDAD PARA NUESTRAS FAMILIAS Y BARRIO</v>
          </cell>
          <cell r="J183" t="str">
            <v>NO CUMPLE</v>
          </cell>
        </row>
        <row r="184">
          <cell r="C184" t="str">
            <v>65.652.050-7</v>
          </cell>
          <cell r="D184" t="str">
            <v>JUNTA VECINAL VILLA SAN ANDRÉS PICA</v>
          </cell>
          <cell r="E184">
            <v>2015</v>
          </cell>
          <cell r="F184">
            <v>2401005</v>
          </cell>
          <cell r="G184">
            <v>0</v>
          </cell>
          <cell r="H184">
            <v>14</v>
          </cell>
          <cell r="I184" t="str">
            <v>VIDA EN SEGURIDAD PARA NUESTRA VILLA</v>
          </cell>
          <cell r="J184" t="str">
            <v xml:space="preserve">NO CUMPLE </v>
          </cell>
        </row>
        <row r="185">
          <cell r="C185" t="str">
            <v>65.035.425-7</v>
          </cell>
          <cell r="D185" t="str">
            <v>JUNTA DE VECINOS DOLORES N°34</v>
          </cell>
          <cell r="E185">
            <v>2015</v>
          </cell>
          <cell r="F185">
            <v>2401005</v>
          </cell>
          <cell r="G185">
            <v>0</v>
          </cell>
          <cell r="H185">
            <v>15</v>
          </cell>
          <cell r="I185" t="str">
            <v>COMPROMETIDOS ERRADICAMOS LA DELINCUENCIA</v>
          </cell>
          <cell r="J185" t="str">
            <v xml:space="preserve">NO CUMPLE </v>
          </cell>
        </row>
        <row r="186">
          <cell r="C186" t="str">
            <v>56.077.080-4</v>
          </cell>
          <cell r="D186" t="str">
            <v xml:space="preserve">CLUB DEPORTIVO SOCIAL CAUPOLICÁN </v>
          </cell>
          <cell r="E186">
            <v>2015</v>
          </cell>
          <cell r="F186">
            <v>2401005</v>
          </cell>
          <cell r="G186">
            <v>0</v>
          </cell>
          <cell r="H186">
            <v>17</v>
          </cell>
          <cell r="I186" t="str">
            <v>CON ALARMAS COMUNITARIAS PROTEGEMOS NUESTROS VECINOS</v>
          </cell>
          <cell r="J186" t="str">
            <v xml:space="preserve">NO CUMPLE </v>
          </cell>
        </row>
        <row r="187">
          <cell r="C187" t="str">
            <v>65.566.940-K</v>
          </cell>
          <cell r="D187" t="str">
            <v xml:space="preserve">JUNTA DE VECINOS VILLA LAS ROSAS </v>
          </cell>
          <cell r="E187">
            <v>2015</v>
          </cell>
          <cell r="F187">
            <v>2401005</v>
          </cell>
          <cell r="G187">
            <v>0</v>
          </cell>
          <cell r="H187">
            <v>18</v>
          </cell>
          <cell r="I187" t="str">
            <v>CON ALARMAS COMUNITARIAS PROTEGEMOS NUESTROS VECINOS</v>
          </cell>
          <cell r="J187" t="str">
            <v xml:space="preserve">NO CUMPLE </v>
          </cell>
        </row>
        <row r="188">
          <cell r="C188" t="str">
            <v>65.057.578-4</v>
          </cell>
          <cell r="D188" t="str">
            <v>CLUB SOCIAL, CULTURAL Y DEPORTIVO A.G.A.</v>
          </cell>
          <cell r="E188">
            <v>2015</v>
          </cell>
          <cell r="F188">
            <v>2401005</v>
          </cell>
          <cell r="G188">
            <v>0</v>
          </cell>
          <cell r="H188">
            <v>19</v>
          </cell>
          <cell r="I188" t="str">
            <v>PROTEGEMOS NUESTRA COMUNIDAD PARA VIVIR TRANQUILOS</v>
          </cell>
          <cell r="J188" t="str">
            <v xml:space="preserve">NO CUMPLE </v>
          </cell>
        </row>
        <row r="189">
          <cell r="C189" t="str">
            <v>65.670.720-8</v>
          </cell>
          <cell r="D189" t="str">
            <v>CLUB DEPORTIVO GABRIELA MISTRAL</v>
          </cell>
          <cell r="E189">
            <v>2015</v>
          </cell>
          <cell r="F189">
            <v>2401005</v>
          </cell>
          <cell r="G189">
            <v>0</v>
          </cell>
          <cell r="H189">
            <v>20</v>
          </cell>
          <cell r="I189" t="str">
            <v>COMBATIMOS LA DELINCUENCIA CON ALARMAS COMUNITARIAS PARA PROTEGER A LOS VECINOS DEL SECTOR</v>
          </cell>
          <cell r="J189" t="str">
            <v xml:space="preserve">NO CUMPLE </v>
          </cell>
        </row>
        <row r="190">
          <cell r="C190" t="str">
            <v>74.950.500-1</v>
          </cell>
          <cell r="D190" t="str">
            <v xml:space="preserve">JUNTA VECINAL BELLA VISTA </v>
          </cell>
          <cell r="E190">
            <v>2015</v>
          </cell>
          <cell r="F190">
            <v>2401005</v>
          </cell>
          <cell r="G190">
            <v>0</v>
          </cell>
          <cell r="H190">
            <v>21</v>
          </cell>
          <cell r="I190" t="str">
            <v xml:space="preserve">JUNTA DE VECINOS BELLA VISTA SEGURA Y VIGILADA POR CÁMARA </v>
          </cell>
          <cell r="J190" t="str">
            <v xml:space="preserve">NO CUMPLE </v>
          </cell>
        </row>
        <row r="191">
          <cell r="C191" t="str">
            <v>65.779.260-8</v>
          </cell>
          <cell r="D191" t="str">
            <v xml:space="preserve">IGLESIA MINISTERIO INTERNACIONAL SANIDAD A LAS NACIONES </v>
          </cell>
          <cell r="E191">
            <v>2015</v>
          </cell>
          <cell r="F191">
            <v>2401005</v>
          </cell>
          <cell r="G191">
            <v>0</v>
          </cell>
          <cell r="H191">
            <v>22</v>
          </cell>
          <cell r="I191" t="str">
            <v xml:space="preserve">UN NIÑO VULNERABLE ES UN RIESGO SOCIAL FUTURO </v>
          </cell>
          <cell r="J191" t="str">
            <v xml:space="preserve">NO CUMPLE </v>
          </cell>
        </row>
        <row r="192">
          <cell r="C192" t="str">
            <v>65.102.092-1</v>
          </cell>
          <cell r="D192" t="str">
            <v xml:space="preserve">JUNTA DE VECINOS NORTE GRANDE </v>
          </cell>
          <cell r="E192">
            <v>2015</v>
          </cell>
          <cell r="F192">
            <v>2401005</v>
          </cell>
          <cell r="G192">
            <v>0</v>
          </cell>
          <cell r="H192">
            <v>30</v>
          </cell>
          <cell r="I192" t="str">
            <v>CÁMARAS NORTE GRANDE</v>
          </cell>
          <cell r="J192" t="str">
            <v xml:space="preserve">NO CUMPLE </v>
          </cell>
        </row>
        <row r="193">
          <cell r="C193" t="str">
            <v>74.814.600-8</v>
          </cell>
          <cell r="D193" t="str">
            <v>JUNTA VECINAL N° 43 URBINAS I</v>
          </cell>
          <cell r="E193">
            <v>2015</v>
          </cell>
          <cell r="F193">
            <v>2401005</v>
          </cell>
          <cell r="G193">
            <v>0</v>
          </cell>
          <cell r="H193">
            <v>31</v>
          </cell>
          <cell r="I193" t="str">
            <v>CÁMARAS URBINAS 1</v>
          </cell>
          <cell r="J193" t="str">
            <v xml:space="preserve">NO CUMPLE </v>
          </cell>
        </row>
        <row r="194">
          <cell r="C194" t="str">
            <v>65.031.625-8</v>
          </cell>
          <cell r="D194" t="str">
            <v>JUNTA DE VECINOS LA UNIÓN HACE LA FUERZA</v>
          </cell>
          <cell r="E194">
            <v>2015</v>
          </cell>
          <cell r="F194">
            <v>2401005</v>
          </cell>
          <cell r="G194">
            <v>0</v>
          </cell>
          <cell r="H194">
            <v>32</v>
          </cell>
          <cell r="I194" t="str">
            <v>CÁMARAS UNIÓN HACE LA FUERZA</v>
          </cell>
          <cell r="J194" t="str">
            <v xml:space="preserve">NO CUMPLE </v>
          </cell>
        </row>
        <row r="195">
          <cell r="C195" t="str">
            <v>74.814.800-0</v>
          </cell>
          <cell r="D195" t="str">
            <v>JUNTA VECINAL ZAPIGA II</v>
          </cell>
          <cell r="E195">
            <v>2015</v>
          </cell>
          <cell r="F195">
            <v>2401005</v>
          </cell>
          <cell r="G195">
            <v>0</v>
          </cell>
          <cell r="H195">
            <v>35</v>
          </cell>
          <cell r="I195" t="str">
            <v>CÁMARAS ZAPIGA II</v>
          </cell>
          <cell r="J195" t="str">
            <v xml:space="preserve">NO CUMPLE </v>
          </cell>
        </row>
        <row r="196">
          <cell r="C196" t="str">
            <v>74.408.100-9</v>
          </cell>
          <cell r="D196" t="str">
            <v>JUNTA DE VECINOS NUEVO IQUIQUE</v>
          </cell>
          <cell r="E196">
            <v>2015</v>
          </cell>
          <cell r="F196">
            <v>2401005</v>
          </cell>
          <cell r="G196">
            <v>0</v>
          </cell>
          <cell r="H196">
            <v>36</v>
          </cell>
          <cell r="I196" t="str">
            <v>CÁMARAS NUEVO IQUIQUE</v>
          </cell>
          <cell r="J196" t="str">
            <v xml:space="preserve">NO CUMPLE </v>
          </cell>
        </row>
        <row r="197">
          <cell r="C197" t="str">
            <v>56.075.940-1</v>
          </cell>
          <cell r="D197" t="str">
            <v xml:space="preserve">JUNTA VECINAL SANTA TERESA DE LOS ANDES </v>
          </cell>
          <cell r="E197">
            <v>2015</v>
          </cell>
          <cell r="F197">
            <v>2401005</v>
          </cell>
          <cell r="G197">
            <v>0</v>
          </cell>
          <cell r="H197">
            <v>43</v>
          </cell>
          <cell r="I197" t="str">
            <v>CÁMARAS SANTA TERESA</v>
          </cell>
          <cell r="J197" t="str">
            <v xml:space="preserve">NO CUMPLE </v>
          </cell>
        </row>
        <row r="198">
          <cell r="C198" t="str">
            <v>65.004.897-0</v>
          </cell>
          <cell r="D198" t="str">
            <v>JUNTA DE VECINOS  VILLA VISTA AL MAR</v>
          </cell>
          <cell r="E198">
            <v>2015</v>
          </cell>
          <cell r="F198">
            <v>2401005</v>
          </cell>
          <cell r="G198">
            <v>0</v>
          </cell>
          <cell r="H198">
            <v>44</v>
          </cell>
          <cell r="I198" t="str">
            <v>CÁMARAS VILLA VISTA AL MAR</v>
          </cell>
          <cell r="J198" t="str">
            <v xml:space="preserve">NO CUMPLE </v>
          </cell>
        </row>
        <row r="199">
          <cell r="C199" t="str">
            <v>65.420.090-4</v>
          </cell>
          <cell r="D199" t="str">
            <v>JUNTA DE VECINOS VISTA AL MAR</v>
          </cell>
          <cell r="E199">
            <v>2015</v>
          </cell>
          <cell r="F199">
            <v>2401005</v>
          </cell>
          <cell r="G199">
            <v>0</v>
          </cell>
          <cell r="H199">
            <v>46</v>
          </cell>
          <cell r="I199" t="str">
            <v>CÁMARAS VISTA AL MAR</v>
          </cell>
          <cell r="J199" t="str">
            <v xml:space="preserve">NO CUMPLE </v>
          </cell>
        </row>
        <row r="200">
          <cell r="C200" t="str">
            <v>65.070.908-k</v>
          </cell>
          <cell r="D200" t="str">
            <v xml:space="preserve">JUNTA DE VECINOS SAN LORENZO DE TARAPACÁ </v>
          </cell>
          <cell r="E200">
            <v>2015</v>
          </cell>
          <cell r="F200">
            <v>2401005</v>
          </cell>
          <cell r="G200">
            <v>0</v>
          </cell>
          <cell r="H200">
            <v>47</v>
          </cell>
          <cell r="I200" t="str">
            <v>CÁMARAS SAN LORENZO</v>
          </cell>
          <cell r="J200" t="str">
            <v xml:space="preserve">NO CUMPLE </v>
          </cell>
        </row>
        <row r="201">
          <cell r="C201" t="str">
            <v>65.054.402-1</v>
          </cell>
          <cell r="D201" t="str">
            <v>JUNTA DE VECINOS RAMÓN GALLEGUILLOS  CASTILLO</v>
          </cell>
          <cell r="E201">
            <v>2015</v>
          </cell>
          <cell r="F201">
            <v>2401005</v>
          </cell>
          <cell r="G201">
            <v>0</v>
          </cell>
          <cell r="H201">
            <v>50</v>
          </cell>
          <cell r="I201" t="str">
            <v>LECTOR DE PATENTE RAMOS GALLEGUILLOS</v>
          </cell>
          <cell r="J201" t="str">
            <v xml:space="preserve">NO CUMPLE </v>
          </cell>
        </row>
        <row r="202">
          <cell r="C202" t="str">
            <v>65.466.890-6</v>
          </cell>
          <cell r="D202" t="str">
            <v>JUNTA DE VECINOS 16 DE DICIEMBRE</v>
          </cell>
          <cell r="E202">
            <v>2015</v>
          </cell>
          <cell r="F202">
            <v>2401005</v>
          </cell>
          <cell r="G202">
            <v>0</v>
          </cell>
          <cell r="H202">
            <v>52</v>
          </cell>
          <cell r="I202" t="str">
            <v>CÁMARAS 16 DE DICIEMBRE</v>
          </cell>
          <cell r="J202" t="str">
            <v xml:space="preserve">NO CUMPLE </v>
          </cell>
        </row>
        <row r="203">
          <cell r="C203" t="str">
            <v>65.466.890-6</v>
          </cell>
          <cell r="D203" t="str">
            <v>JUNTA DE VECINOS 16 DE DICIEMBRE</v>
          </cell>
          <cell r="E203">
            <v>2015</v>
          </cell>
          <cell r="F203">
            <v>2401005</v>
          </cell>
          <cell r="G203">
            <v>0</v>
          </cell>
          <cell r="H203">
            <v>53</v>
          </cell>
          <cell r="I203" t="str">
            <v>ALARMAS 16 DE DICIEMBRE</v>
          </cell>
          <cell r="J203" t="str">
            <v xml:space="preserve">NO CUMPLE </v>
          </cell>
        </row>
        <row r="204">
          <cell r="C204" t="str">
            <v>65.441.990-6</v>
          </cell>
          <cell r="D204" t="str">
            <v>JUNTA DE VECINOS DUNAS I NORTE</v>
          </cell>
          <cell r="E204">
            <v>2015</v>
          </cell>
          <cell r="F204">
            <v>2401005</v>
          </cell>
          <cell r="G204">
            <v>0</v>
          </cell>
          <cell r="H204">
            <v>56</v>
          </cell>
          <cell r="I204" t="str">
            <v xml:space="preserve">VECINOS DE LA POBLACIÓN DUNAS I NORTE SE CUIDAN CON CÁMARAS DE SEGURIDAD </v>
          </cell>
          <cell r="J204" t="str">
            <v xml:space="preserve">NO CUMPLE </v>
          </cell>
        </row>
        <row r="205">
          <cell r="C205" t="str">
            <v>65.508.740-0</v>
          </cell>
          <cell r="D205" t="str">
            <v xml:space="preserve">JUNTA DE VECINOS PRIMERAS PIEDRAS III CHIPANA ORIENTE </v>
          </cell>
          <cell r="E205">
            <v>2015</v>
          </cell>
          <cell r="F205">
            <v>2401005</v>
          </cell>
          <cell r="G205">
            <v>0</v>
          </cell>
          <cell r="H205">
            <v>57</v>
          </cell>
          <cell r="I205" t="str">
            <v xml:space="preserve">PRIMERAS PIEDRAS III QUIERE HOGARES CON SEGURIDAD </v>
          </cell>
          <cell r="J205" t="str">
            <v xml:space="preserve">NO CUMPLE </v>
          </cell>
        </row>
        <row r="206">
          <cell r="C206" t="str">
            <v>72.601.900-2</v>
          </cell>
          <cell r="D206" t="str">
            <v>JUNTA VECINAL LIBERTAD</v>
          </cell>
          <cell r="E206">
            <v>2015</v>
          </cell>
          <cell r="F206">
            <v>2401005</v>
          </cell>
          <cell r="G206">
            <v>0</v>
          </cell>
          <cell r="H206">
            <v>59</v>
          </cell>
          <cell r="I206" t="str">
            <v>CÁMARAS JUNTA DE VECINOS LIBERTAD</v>
          </cell>
          <cell r="J206" t="str">
            <v xml:space="preserve">NO CUMPLE </v>
          </cell>
        </row>
        <row r="207">
          <cell r="C207" t="str">
            <v>65.091.311-6</v>
          </cell>
          <cell r="D207" t="str">
            <v>JUNTA VECINAL REINA MAR</v>
          </cell>
          <cell r="E207">
            <v>2015</v>
          </cell>
          <cell r="F207">
            <v>2401005</v>
          </cell>
          <cell r="G207">
            <v>0</v>
          </cell>
          <cell r="H207">
            <v>61</v>
          </cell>
          <cell r="I207" t="str">
            <v>POBLACIÓN REINA MAR SEGURA CON CÁMARAS</v>
          </cell>
          <cell r="J207" t="str">
            <v xml:space="preserve">NO CUMPLE </v>
          </cell>
        </row>
        <row r="208">
          <cell r="C208" t="str">
            <v>71.950.500-7</v>
          </cell>
          <cell r="D208" t="str">
            <v>SINDICATO INTEREMPRESAS TRABAJADORES ZOFRI</v>
          </cell>
          <cell r="E208">
            <v>2015</v>
          </cell>
          <cell r="F208">
            <v>2401005</v>
          </cell>
          <cell r="G208">
            <v>0</v>
          </cell>
          <cell r="H208">
            <v>62</v>
          </cell>
          <cell r="I208" t="str">
            <v>MÁS SEGURIDAD PARA LOS NIÑOS, MADRES Y VECINOS DEL JARDIN ANATIRI</v>
          </cell>
          <cell r="J208" t="str">
            <v xml:space="preserve">NO CUMPLE </v>
          </cell>
        </row>
        <row r="209">
          <cell r="C209" t="str">
            <v>73.929.600-5</v>
          </cell>
          <cell r="D209" t="str">
            <v xml:space="preserve">FUNDACIÓN NIÑOS EN LA HUELLA </v>
          </cell>
          <cell r="E209">
            <v>2015</v>
          </cell>
          <cell r="F209">
            <v>2401005</v>
          </cell>
          <cell r="G209">
            <v>0</v>
          </cell>
          <cell r="H209">
            <v>63</v>
          </cell>
          <cell r="I209" t="str">
            <v xml:space="preserve">CÁMARA Y SEGURIDAD PARA REFUGIO DE NIÑOS EN LA HUELLA </v>
          </cell>
          <cell r="J209" t="str">
            <v xml:space="preserve">NO CUMPLE </v>
          </cell>
        </row>
        <row r="210">
          <cell r="C210" t="str">
            <v>65.456.110-9</v>
          </cell>
          <cell r="D210" t="str">
            <v>JUNTA VECINAL N° 34 VILLA MAGISTERIO</v>
          </cell>
          <cell r="E210">
            <v>2015</v>
          </cell>
          <cell r="F210">
            <v>2401005</v>
          </cell>
          <cell r="G210">
            <v>0</v>
          </cell>
          <cell r="H210">
            <v>67</v>
          </cell>
          <cell r="I210" t="str">
            <v xml:space="preserve">VILLA MAGISTERIO ILUMINADA Y SEGURA </v>
          </cell>
          <cell r="J210" t="str">
            <v xml:space="preserve">NO CUMPLE </v>
          </cell>
        </row>
        <row r="211">
          <cell r="C211" t="str">
            <v>65.023.253-4</v>
          </cell>
          <cell r="D211" t="str">
            <v xml:space="preserve">JUNTA DE VECINOS N° 20 PUEBLO DE CHUSMIZA </v>
          </cell>
          <cell r="E211">
            <v>2015</v>
          </cell>
          <cell r="F211">
            <v>2401005</v>
          </cell>
          <cell r="G211">
            <v>0</v>
          </cell>
          <cell r="H211">
            <v>68</v>
          </cell>
          <cell r="I211" t="str">
            <v xml:space="preserve">ALUMBRANDO MI MARKA </v>
          </cell>
          <cell r="J211" t="str">
            <v xml:space="preserve">NO CUMPLE </v>
          </cell>
        </row>
        <row r="212">
          <cell r="C212" t="str">
            <v>65.032.490-0</v>
          </cell>
          <cell r="D212" t="str">
            <v xml:space="preserve">FUNDACIÓN JUVENTUD EMPRENDEDORA </v>
          </cell>
          <cell r="E212">
            <v>2015</v>
          </cell>
          <cell r="F212">
            <v>2401005</v>
          </cell>
          <cell r="G212">
            <v>0</v>
          </cell>
          <cell r="H212">
            <v>70</v>
          </cell>
          <cell r="I212" t="str">
            <v>CO-NEXOS CUADRANTE 1</v>
          </cell>
          <cell r="J212" t="str">
            <v>NO CUMPLE</v>
          </cell>
        </row>
        <row r="213">
          <cell r="C213" t="str">
            <v>65.055.974-6</v>
          </cell>
          <cell r="D213" t="str">
            <v>CORPORACIÓN DE PESCADORES Y BUZOS ARTESANALES DE IQUIQUE</v>
          </cell>
          <cell r="E213">
            <v>2015</v>
          </cell>
          <cell r="F213">
            <v>2401005</v>
          </cell>
          <cell r="G213">
            <v>0</v>
          </cell>
          <cell r="H213">
            <v>81</v>
          </cell>
          <cell r="I213" t="str">
            <v>PROYECTO CONTINUIDAD IMPLEMENTACIÓN VIGILANCIA CALETA RIQUELME, CIRCUITO CERRADO DE TELEVISIÓN</v>
          </cell>
          <cell r="J213" t="str">
            <v xml:space="preserve">NO CUMPLE </v>
          </cell>
        </row>
        <row r="214">
          <cell r="C214" t="str">
            <v>65.301.200-4</v>
          </cell>
          <cell r="D214" t="str">
            <v>ASOCIACIÓN DE FÚTBOL POZO ALMONTE</v>
          </cell>
          <cell r="E214">
            <v>2015</v>
          </cell>
          <cell r="F214">
            <v>2401005</v>
          </cell>
          <cell r="G214">
            <v>0</v>
          </cell>
          <cell r="H214">
            <v>84</v>
          </cell>
          <cell r="I214" t="str">
            <v>ILUMINANDO TU CAMINO</v>
          </cell>
          <cell r="J214" t="str">
            <v xml:space="preserve">NO CUMPLE </v>
          </cell>
        </row>
        <row r="215">
          <cell r="C215" t="str">
            <v>71.457.000-5</v>
          </cell>
          <cell r="D215" t="str">
            <v xml:space="preserve">JUNTA VECINAL N° 1 POZO ALMONTE </v>
          </cell>
          <cell r="E215">
            <v>2015</v>
          </cell>
          <cell r="F215">
            <v>2401005</v>
          </cell>
          <cell r="G215">
            <v>0</v>
          </cell>
          <cell r="H215">
            <v>85</v>
          </cell>
          <cell r="I215" t="str">
            <v xml:space="preserve">ALARMAS JUNTA VECINAL POZO ALMONTE </v>
          </cell>
          <cell r="J215" t="str">
            <v xml:space="preserve">NO CUMPLE </v>
          </cell>
        </row>
        <row r="216">
          <cell r="C216" t="str">
            <v>65.032.490-0</v>
          </cell>
          <cell r="D216" t="str">
            <v xml:space="preserve">FUNDACIÓN JUVENTUD EMPRENDEDORA </v>
          </cell>
          <cell r="E216">
            <v>2015</v>
          </cell>
          <cell r="F216">
            <v>2401005</v>
          </cell>
          <cell r="G216">
            <v>0</v>
          </cell>
          <cell r="H216">
            <v>87</v>
          </cell>
          <cell r="I216" t="str">
            <v>CONEXOS- CUADRANTES 1/3</v>
          </cell>
          <cell r="J216" t="str">
            <v xml:space="preserve">NO CUMPLE </v>
          </cell>
        </row>
        <row r="217">
          <cell r="C217" t="str">
            <v>75.963.010-6</v>
          </cell>
          <cell r="D217" t="str">
            <v>JUNTA DE VECINOS ALIANZA</v>
          </cell>
          <cell r="E217">
            <v>2015</v>
          </cell>
          <cell r="F217">
            <v>2401005</v>
          </cell>
          <cell r="G217">
            <v>0</v>
          </cell>
          <cell r="H217">
            <v>0</v>
          </cell>
          <cell r="I217" t="str">
            <v>CÁMARAS ALIANZA</v>
          </cell>
          <cell r="J217" t="str">
            <v xml:space="preserve">NO CUMPLE </v>
          </cell>
        </row>
        <row r="218">
          <cell r="C218" t="str">
            <v>65.049.370-2</v>
          </cell>
          <cell r="D218" t="str">
            <v>UNIÓN COMUNAL SIGLO XXI</v>
          </cell>
          <cell r="E218">
            <v>2016</v>
          </cell>
          <cell r="F218">
            <v>2401005</v>
          </cell>
          <cell r="G218">
            <v>0</v>
          </cell>
          <cell r="H218">
            <v>1</v>
          </cell>
          <cell r="I218" t="str">
            <v>EDUCACIÓN INTEGRAL EN PREVENCIÓN DE LA VIOLENCIA ESCOLAR Y LA BUENA CONVIVENCIA (ESCUELA DE LENGUAJE SANTA LAURA, PREESCOLARES, PADRES Y APODERADOS)</v>
          </cell>
          <cell r="J218" t="str">
            <v xml:space="preserve">NO CUMPLE </v>
          </cell>
        </row>
        <row r="219">
          <cell r="C219" t="str">
            <v>65.024.997-6</v>
          </cell>
          <cell r="D219" t="str">
            <v>CLUB ADULTO MAYOR PLAYA BRAVA</v>
          </cell>
          <cell r="E219">
            <v>2016</v>
          </cell>
          <cell r="F219">
            <v>2401005</v>
          </cell>
          <cell r="G219">
            <v>0</v>
          </cell>
          <cell r="H219">
            <v>16</v>
          </cell>
          <cell r="I219" t="str">
            <v>ILUMINANDO LA SEGURIDAD DEL CLUB ADULTO MAYOR PLAYA BRAVA</v>
          </cell>
          <cell r="J219" t="str">
            <v xml:space="preserve">NO CUMPLE </v>
          </cell>
        </row>
        <row r="220">
          <cell r="C220" t="str">
            <v>65.083.691-K</v>
          </cell>
          <cell r="D220" t="str">
            <v>CENTRO DE MADRES EL MORRO</v>
          </cell>
          <cell r="E220">
            <v>2016</v>
          </cell>
          <cell r="F220">
            <v>2401005</v>
          </cell>
          <cell r="G220">
            <v>0</v>
          </cell>
          <cell r="H220">
            <v>22</v>
          </cell>
          <cell r="I220" t="str">
            <v>ALARMAS PARA MI BARRIO</v>
          </cell>
          <cell r="J220" t="str">
            <v xml:space="preserve">NO CUMPLE </v>
          </cell>
        </row>
        <row r="221">
          <cell r="C221" t="str">
            <v>65.052.729-1</v>
          </cell>
          <cell r="D221" t="str">
            <v>CLUB SOCIAL DEPORTIVO Y CULTURAL PASAJE ESFUERZO</v>
          </cell>
          <cell r="E221">
            <v>2016</v>
          </cell>
          <cell r="F221">
            <v>2401005</v>
          </cell>
          <cell r="G221">
            <v>0</v>
          </cell>
          <cell r="H221">
            <v>23</v>
          </cell>
          <cell r="I221" t="str">
            <v>ALARMAS PASAJE ESFUERZO</v>
          </cell>
          <cell r="J221" t="str">
            <v xml:space="preserve">NO CUMPLE </v>
          </cell>
        </row>
        <row r="222">
          <cell r="C222" t="str">
            <v>65.004.809-1</v>
          </cell>
          <cell r="D222" t="str">
            <v>JUNTA VECINOS LA PUNTILLA N°28</v>
          </cell>
          <cell r="E222">
            <v>2016</v>
          </cell>
          <cell r="F222">
            <v>2401005</v>
          </cell>
          <cell r="G222">
            <v>0</v>
          </cell>
          <cell r="H222">
            <v>24</v>
          </cell>
          <cell r="I222" t="str">
            <v>ALARMAS LA PUNTILLA</v>
          </cell>
          <cell r="J222" t="str">
            <v xml:space="preserve">NO CUMPLE </v>
          </cell>
        </row>
        <row r="223">
          <cell r="C223" t="str">
            <v>65.402.360-3</v>
          </cell>
          <cell r="D223" t="str">
            <v>CLUB ADULTO MAYOR PAZ Y AMOR</v>
          </cell>
          <cell r="E223">
            <v>2016</v>
          </cell>
          <cell r="F223">
            <v>2401005</v>
          </cell>
          <cell r="G223">
            <v>0</v>
          </cell>
          <cell r="H223">
            <v>25</v>
          </cell>
          <cell r="I223" t="str">
            <v>ALARMAS PARA EL MORRO</v>
          </cell>
          <cell r="J223" t="str">
            <v xml:space="preserve">NO CUMPLE </v>
          </cell>
        </row>
        <row r="224">
          <cell r="C224" t="str">
            <v>65.722.350-6</v>
          </cell>
          <cell r="D224" t="str">
            <v>JUNTA DE VECINOS SAN JORGE</v>
          </cell>
          <cell r="E224">
            <v>2016</v>
          </cell>
          <cell r="F224">
            <v>2401005</v>
          </cell>
          <cell r="G224">
            <v>0</v>
          </cell>
          <cell r="H224">
            <v>33</v>
          </cell>
          <cell r="I224" t="str">
            <v>ALARMAS SAN JORGE</v>
          </cell>
          <cell r="J224" t="str">
            <v xml:space="preserve">NO CUMPLE </v>
          </cell>
        </row>
        <row r="225">
          <cell r="C225" t="str">
            <v>65.049.856-9</v>
          </cell>
          <cell r="D225" t="str">
            <v>JUNTA DE VECINOS MUJERES DEL FUTURO</v>
          </cell>
          <cell r="E225">
            <v>2016</v>
          </cell>
          <cell r="F225">
            <v>2401005</v>
          </cell>
          <cell r="G225">
            <v>0</v>
          </cell>
          <cell r="H225">
            <v>34</v>
          </cell>
          <cell r="I225" t="str">
            <v>ALARMAS MUJERES DEL FUTURO</v>
          </cell>
          <cell r="J225" t="str">
            <v xml:space="preserve">NO CUMPLE </v>
          </cell>
        </row>
        <row r="226">
          <cell r="C226" t="str">
            <v>74.407.800-8</v>
          </cell>
          <cell r="D226" t="str">
            <v>JUNTA DE VECINOS BERNARDO LEIGTHON</v>
          </cell>
          <cell r="E226">
            <v>2016</v>
          </cell>
          <cell r="F226">
            <v>2401005</v>
          </cell>
          <cell r="G226">
            <v>0</v>
          </cell>
          <cell r="H226">
            <v>40</v>
          </cell>
          <cell r="I226" t="str">
            <v>ALARMAS BERNARDO LEIGTHON</v>
          </cell>
          <cell r="J226" t="str">
            <v xml:space="preserve">NO CUMPLE </v>
          </cell>
        </row>
        <row r="227">
          <cell r="C227" t="str">
            <v>65.466.890-6</v>
          </cell>
          <cell r="D227" t="str">
            <v>JUNTA DE VECINOS 16 DE DICIEMBRE</v>
          </cell>
          <cell r="E227">
            <v>2016</v>
          </cell>
          <cell r="F227">
            <v>2401005</v>
          </cell>
          <cell r="G227">
            <v>0</v>
          </cell>
          <cell r="H227">
            <v>41</v>
          </cell>
          <cell r="I227" t="str">
            <v>CONTINUIDAD ALARMAS 16 DE DICIEMBRE</v>
          </cell>
          <cell r="J227" t="str">
            <v xml:space="preserve">NO CUMPLE </v>
          </cell>
        </row>
        <row r="228">
          <cell r="C228" t="str">
            <v>74.407.900-4</v>
          </cell>
          <cell r="D228" t="str">
            <v>UNIÓN COMUNAL ALTO HOSPICIO</v>
          </cell>
          <cell r="E228">
            <v>2016</v>
          </cell>
          <cell r="F228">
            <v>2401005</v>
          </cell>
          <cell r="G228">
            <v>0</v>
          </cell>
          <cell r="H228">
            <v>42</v>
          </cell>
          <cell r="I228" t="str">
            <v>CÁMARAS UNIÓN COMUNAL</v>
          </cell>
          <cell r="J228" t="str">
            <v xml:space="preserve">NO CUMPLE </v>
          </cell>
        </row>
        <row r="229">
          <cell r="C229" t="str">
            <v>65.264.930-0</v>
          </cell>
          <cell r="D229" t="str">
            <v>JUNTA DE VECINOS SOL NACIENTE DE LA PAMPA</v>
          </cell>
          <cell r="E229">
            <v>2016</v>
          </cell>
          <cell r="F229">
            <v>2401005</v>
          </cell>
          <cell r="G229">
            <v>0</v>
          </cell>
          <cell r="H229">
            <v>43</v>
          </cell>
          <cell r="I229" t="str">
            <v>CÁMARAS SOL NACIENTE DE LA PAMPA</v>
          </cell>
          <cell r="J229" t="str">
            <v xml:space="preserve">NO CUMPLE </v>
          </cell>
        </row>
        <row r="230">
          <cell r="C230" t="str">
            <v>56.075.940-1</v>
          </cell>
          <cell r="D230" t="str">
            <v>JUNTA VECINAL SANTA TERESA DE LOS ANDES</v>
          </cell>
          <cell r="E230">
            <v>2016</v>
          </cell>
          <cell r="F230">
            <v>2401005</v>
          </cell>
          <cell r="G230">
            <v>0</v>
          </cell>
          <cell r="H230">
            <v>44</v>
          </cell>
          <cell r="I230" t="str">
            <v>CONTINUIDAD CÁMARAS SANTA TERESA</v>
          </cell>
          <cell r="J230" t="str">
            <v xml:space="preserve">NO CUMPLE </v>
          </cell>
        </row>
        <row r="231">
          <cell r="C231" t="str">
            <v>65.264.130-K</v>
          </cell>
          <cell r="D231" t="str">
            <v>JUNTA DE VECINOS SANTA ROSA</v>
          </cell>
          <cell r="E231">
            <v>2016</v>
          </cell>
          <cell r="F231">
            <v>2401005</v>
          </cell>
          <cell r="G231">
            <v>0</v>
          </cell>
          <cell r="H231">
            <v>45</v>
          </cell>
          <cell r="I231" t="str">
            <v>CÁMARAS SANTA ROSA</v>
          </cell>
          <cell r="J231" t="str">
            <v xml:space="preserve">NO CUMPLE </v>
          </cell>
        </row>
        <row r="232">
          <cell r="C232" t="str">
            <v>65.004.897-0</v>
          </cell>
          <cell r="D232" t="str">
            <v>JUNTA DE VECINOS VILLA VISTA AL MAR</v>
          </cell>
          <cell r="E232">
            <v>2016</v>
          </cell>
          <cell r="F232">
            <v>2401005</v>
          </cell>
          <cell r="G232">
            <v>0</v>
          </cell>
          <cell r="H232">
            <v>48</v>
          </cell>
          <cell r="I232" t="str">
            <v>CONTINUIDAD CÁMARAS VILLA VISTA AL MAR</v>
          </cell>
          <cell r="J232" t="str">
            <v xml:space="preserve">NO CUMPLE </v>
          </cell>
        </row>
        <row r="233">
          <cell r="C233" t="str">
            <v>65.054.402-1</v>
          </cell>
          <cell r="D233" t="str">
            <v>JUNTA DE  VECINOS RAMÓN GALLEGUILLOS</v>
          </cell>
          <cell r="E233">
            <v>2016</v>
          </cell>
          <cell r="F233">
            <v>2401005</v>
          </cell>
          <cell r="G233">
            <v>0</v>
          </cell>
          <cell r="H233">
            <v>55</v>
          </cell>
          <cell r="I233" t="str">
            <v>CONTINUIDAD - CÁMARAS RAMÓN GALLEGUILLOS</v>
          </cell>
          <cell r="J233" t="str">
            <v xml:space="preserve">NO CUMPLE </v>
          </cell>
        </row>
        <row r="234">
          <cell r="C234" t="str">
            <v>65.031.625-8</v>
          </cell>
          <cell r="D234" t="str">
            <v>JUNTA VECINAL LA UNIÓN HACE LA FUERZA</v>
          </cell>
          <cell r="E234">
            <v>2016</v>
          </cell>
          <cell r="F234">
            <v>2401005</v>
          </cell>
          <cell r="G234">
            <v>0</v>
          </cell>
          <cell r="H234">
            <v>65</v>
          </cell>
          <cell r="I234" t="str">
            <v>CONTINUIDAD CÁMARAS LA UNIÓN HACE LA FUERZA</v>
          </cell>
          <cell r="J234" t="str">
            <v xml:space="preserve">NO CUMPLE </v>
          </cell>
        </row>
        <row r="235">
          <cell r="C235" t="str">
            <v>65.007.516-1</v>
          </cell>
          <cell r="D235" t="str">
            <v>JUNTA VECINAL 318</v>
          </cell>
          <cell r="E235">
            <v>2016</v>
          </cell>
          <cell r="F235">
            <v>2401005</v>
          </cell>
          <cell r="G235">
            <v>0</v>
          </cell>
          <cell r="H235">
            <v>73</v>
          </cell>
          <cell r="I235" t="str">
            <v>CÁMARAS 318</v>
          </cell>
          <cell r="J235" t="str">
            <v xml:space="preserve">NO CUMPLE </v>
          </cell>
        </row>
        <row r="236">
          <cell r="C236" t="str">
            <v>65.180.910-K</v>
          </cell>
          <cell r="D236" t="str">
            <v>COMUNIDAD INDÍGENA AYMARA CUTIJMALLA</v>
          </cell>
          <cell r="E236">
            <v>2016</v>
          </cell>
          <cell r="F236">
            <v>2401005</v>
          </cell>
          <cell r="G236">
            <v>0</v>
          </cell>
          <cell r="H236">
            <v>77</v>
          </cell>
          <cell r="I236" t="str">
            <v>PROTEGEMOS A COMUNIDAD ESTANDO ILUMINADOS</v>
          </cell>
          <cell r="J236" t="str">
            <v xml:space="preserve">NO CUMPLE </v>
          </cell>
        </row>
        <row r="237">
          <cell r="C237" t="str">
            <v>65.030.568-K</v>
          </cell>
          <cell r="D237" t="str">
            <v>JUNTA VECINAL 14 PUEBLO DE MOCHA</v>
          </cell>
          <cell r="E237">
            <v>2016</v>
          </cell>
          <cell r="F237">
            <v>2401005</v>
          </cell>
          <cell r="G237">
            <v>0</v>
          </cell>
          <cell r="H237">
            <v>79</v>
          </cell>
          <cell r="I237" t="str">
            <v>"LA LUZ ILUMINA BRINDANDO SEGURIDAD, MEJORANDO LA SEGURIDAD DE VIDA DE LOS HABITANTES DEL PUEBLO DE MOCHA"</v>
          </cell>
          <cell r="J237" t="str">
            <v xml:space="preserve">NO CUMPLE </v>
          </cell>
        </row>
        <row r="238">
          <cell r="C238" t="str">
            <v>65.086.797-1</v>
          </cell>
          <cell r="D238" t="str">
            <v>CENTRO SOCIAL CULTURAL Y DEPORTIVO ADMI</v>
          </cell>
          <cell r="E238">
            <v>2016</v>
          </cell>
          <cell r="F238">
            <v>2401005</v>
          </cell>
          <cell r="G238">
            <v>0</v>
          </cell>
          <cell r="H238">
            <v>88</v>
          </cell>
          <cell r="I238" t="str">
            <v>SOÑANDO UN FUTURO MEJOR</v>
          </cell>
          <cell r="J238" t="str">
            <v xml:space="preserve">NO CUMPLE </v>
          </cell>
        </row>
        <row r="239">
          <cell r="C239" t="str">
            <v>65.039.760-6</v>
          </cell>
          <cell r="D239" t="str">
            <v>LIGA DEPORTIVA CODEI</v>
          </cell>
          <cell r="E239">
            <v>2016</v>
          </cell>
          <cell r="F239">
            <v>2401005</v>
          </cell>
          <cell r="G239">
            <v>0</v>
          </cell>
          <cell r="H239">
            <v>92</v>
          </cell>
          <cell r="I239" t="str">
            <v>ILUMINACIÓN CANCHA DEPORTIVAS LIGA DEPORTIVA CODEI</v>
          </cell>
          <cell r="J239" t="str">
            <v xml:space="preserve">NO CUMPLE </v>
          </cell>
        </row>
        <row r="240">
          <cell r="C240" t="str">
            <v>65.042.265-1</v>
          </cell>
          <cell r="D240" t="str">
            <v>JUNTA DE  VECINOS N° 29 DE ADELANTO VILLA MILITAR BAQUEDANO</v>
          </cell>
          <cell r="E240">
            <v>2016</v>
          </cell>
          <cell r="F240">
            <v>2401005</v>
          </cell>
          <cell r="G240">
            <v>0</v>
          </cell>
          <cell r="H240">
            <v>94</v>
          </cell>
          <cell r="I240" t="str">
            <v>ILUMINACIÓN SUSTENTABLE Y SEGURIDAD PARA BAQUEDANO</v>
          </cell>
          <cell r="J240" t="str">
            <v xml:space="preserve">NO CUMPLE </v>
          </cell>
        </row>
        <row r="241">
          <cell r="C241" t="str">
            <v>65.035.071-5</v>
          </cell>
          <cell r="D241" t="str">
            <v>CENTRO CULTURAL SOCIAL MÁRTIRES CÉSPEDES Y GONZÁLEZ</v>
          </cell>
          <cell r="E241">
            <v>2016</v>
          </cell>
          <cell r="F241">
            <v>2401005</v>
          </cell>
          <cell r="G241">
            <v>0</v>
          </cell>
          <cell r="H241">
            <v>95</v>
          </cell>
          <cell r="I241" t="str">
            <v>UN APORTE A LA SEGURIDAD DE LOS VECINOS DEL CASCO ANTIGUO DE IQUIQUE</v>
          </cell>
          <cell r="J241" t="str">
            <v xml:space="preserve">NO CUMPLE </v>
          </cell>
        </row>
        <row r="242">
          <cell r="C242" t="str">
            <v>71.104.900-2</v>
          </cell>
          <cell r="D242" t="str">
            <v>CUERPO DE BOMBEROS DE POZO ALMONTE</v>
          </cell>
          <cell r="E242">
            <v>2016</v>
          </cell>
          <cell r="F242">
            <v>2401005</v>
          </cell>
          <cell r="G242">
            <v>0</v>
          </cell>
          <cell r="H242">
            <v>96</v>
          </cell>
          <cell r="I242" t="str">
            <v>UN APORTE A LA SEGURIDAD DE NUESTROS COLEGIOS Y LICEOS DE POZO ALMONTE</v>
          </cell>
          <cell r="J242" t="str">
            <v xml:space="preserve">NO CUMPLE </v>
          </cell>
        </row>
        <row r="243">
          <cell r="C243" t="str">
            <v>75.964.510-3</v>
          </cell>
          <cell r="D243" t="str">
            <v>JUNTA VECINAL N° 8 HUATACONDO</v>
          </cell>
          <cell r="E243">
            <v>2016</v>
          </cell>
          <cell r="F243">
            <v>2401005</v>
          </cell>
          <cell r="G243">
            <v>0</v>
          </cell>
          <cell r="H243">
            <v>97</v>
          </cell>
          <cell r="I243" t="str">
            <v>ILUMINACIÓN SUSTENTABLE Y SEGURIDAD PARA HUATACONDO</v>
          </cell>
          <cell r="J243" t="str">
            <v xml:space="preserve">NO CUMPLE </v>
          </cell>
        </row>
        <row r="244">
          <cell r="C244" t="str">
            <v>65.042.041-1</v>
          </cell>
          <cell r="D244" t="str">
            <v>COMITÉ DE AGUA POTABLE RURAL LA TIRANA</v>
          </cell>
          <cell r="E244">
            <v>2016</v>
          </cell>
          <cell r="F244">
            <v>2401005</v>
          </cell>
          <cell r="G244">
            <v>0</v>
          </cell>
          <cell r="H244">
            <v>100</v>
          </cell>
          <cell r="I244" t="str">
            <v>CON ALARMAS COMUNITARIAS MEJORAMOS LA SEGURIDAD DE LA POBLACIÓN DEL PUEBLO DE LA TIRANA</v>
          </cell>
          <cell r="J244" t="str">
            <v xml:space="preserve">NO CUMPLE </v>
          </cell>
        </row>
        <row r="245">
          <cell r="C245" t="str">
            <v>65.001.177-5</v>
          </cell>
          <cell r="D245" t="str">
            <v>CENTRO DEL ADULTO MAYOR DEL CÍRCULO SUBOFICIALES RETIRADOS ALFREDO GONZÁLEZ PARA UNA VIDA MEJOR</v>
          </cell>
          <cell r="E245">
            <v>2016</v>
          </cell>
          <cell r="F245">
            <v>2401005</v>
          </cell>
          <cell r="G245">
            <v>0</v>
          </cell>
          <cell r="H245">
            <v>119</v>
          </cell>
          <cell r="I245" t="str">
            <v>LAS CIUDADANAS SE DEFIENDEN SOLAS</v>
          </cell>
          <cell r="J245" t="str">
            <v xml:space="preserve">NO CUMPLE </v>
          </cell>
        </row>
        <row r="246">
          <cell r="C246" t="str">
            <v>65.020.102-7</v>
          </cell>
          <cell r="D246" t="str">
            <v>ASOCIACIÓN INDÍGENA DE MATILLA YATIÑ UTA</v>
          </cell>
          <cell r="E246">
            <v>2016</v>
          </cell>
          <cell r="F246">
            <v>2401005</v>
          </cell>
          <cell r="G246">
            <v>0</v>
          </cell>
          <cell r="H246">
            <v>157</v>
          </cell>
          <cell r="I246" t="str">
            <v>AVANZANDO HACIA LA ELIMINACIÓN DE LA DISCRIMINACIÓN RACIAL</v>
          </cell>
          <cell r="J246" t="str">
            <v xml:space="preserve">NO CUMPLE </v>
          </cell>
        </row>
        <row r="247">
          <cell r="C247" t="str">
            <v>65.015.851-2</v>
          </cell>
          <cell r="D247" t="str">
            <v>JUNTA DE VECINOS PLAZA ARICA</v>
          </cell>
          <cell r="E247">
            <v>2016</v>
          </cell>
          <cell r="F247">
            <v>2401005</v>
          </cell>
          <cell r="G247">
            <v>0</v>
          </cell>
          <cell r="H247">
            <v>170</v>
          </cell>
          <cell r="I247" t="str">
            <v>LUMINARIAS PLAZA ARICA</v>
          </cell>
          <cell r="J247" t="str">
            <v xml:space="preserve">NO CUMPLE </v>
          </cell>
        </row>
        <row r="248">
          <cell r="C248" t="str">
            <v>65.036.724-3</v>
          </cell>
          <cell r="D248" t="str">
            <v>CLUB DE ADULTO MAYOR SOL DE PICA</v>
          </cell>
          <cell r="E248">
            <v>2016</v>
          </cell>
          <cell r="F248">
            <v>2401001</v>
          </cell>
          <cell r="G248">
            <v>0</v>
          </cell>
          <cell r="H248">
            <v>6</v>
          </cell>
          <cell r="I248" t="str">
            <v>TOQUEMOS EN PICA</v>
          </cell>
          <cell r="J248" t="str">
            <v xml:space="preserve">NO CUMPLE </v>
          </cell>
        </row>
        <row r="249">
          <cell r="C249" t="str">
            <v>65.025.665-4</v>
          </cell>
          <cell r="D249" t="str">
            <v>CENTRO CONJUNTO POLINÉSICO KAHUIRA</v>
          </cell>
          <cell r="E249">
            <v>2016</v>
          </cell>
          <cell r="F249">
            <v>2401001</v>
          </cell>
          <cell r="G249">
            <v>0</v>
          </cell>
          <cell r="H249">
            <v>13</v>
          </cell>
          <cell r="I249" t="str">
            <v>PARTICIPACIÓN EN EL XIV FESTIVAL INTERNACIONAL DE DANZA FOLCLÓRICA GUILLERMO DE CASTELLANA "COLOMBIA"</v>
          </cell>
          <cell r="J249" t="str">
            <v xml:space="preserve">NO CUMPLE </v>
          </cell>
        </row>
        <row r="250">
          <cell r="C250" t="str">
            <v>65.618.060-9</v>
          </cell>
          <cell r="D250" t="str">
            <v>COMPAÑÍA DE TEATRO PROFESIONAL ANTIFAZ</v>
          </cell>
          <cell r="E250">
            <v>2016</v>
          </cell>
          <cell r="F250">
            <v>2401001</v>
          </cell>
          <cell r="G250">
            <v>0</v>
          </cell>
          <cell r="H250">
            <v>14</v>
          </cell>
          <cell r="I250" t="str">
            <v>10 FESTIVAL INTERNACIONAL DE TEATRO, DANZA Y ARTES CIRCENSES FINTDAZ 2017</v>
          </cell>
          <cell r="J250" t="str">
            <v xml:space="preserve">NO CUMPLE </v>
          </cell>
        </row>
        <row r="251">
          <cell r="C251" t="str">
            <v>65.754.630-5</v>
          </cell>
          <cell r="D251" t="str">
            <v>CENTRO SOCIAL CULTURAL ESTACIÓN IQUIQUE</v>
          </cell>
          <cell r="E251">
            <v>2016</v>
          </cell>
          <cell r="F251">
            <v>2401001</v>
          </cell>
          <cell r="G251">
            <v>0</v>
          </cell>
          <cell r="H251">
            <v>16</v>
          </cell>
          <cell r="I251" t="str">
            <v xml:space="preserve">TALLER DE TEÑIDO EN FIBRAS NATURALES EN BATIK Y SHIBORI: REVIVIENDO EL ANTIGUO ARTE DE TEÑIR </v>
          </cell>
          <cell r="J251" t="str">
            <v xml:space="preserve">NO CUMPLE </v>
          </cell>
        </row>
        <row r="252">
          <cell r="C252" t="str">
            <v>65.559.390-K</v>
          </cell>
          <cell r="D252" t="str">
            <v>CENTRO DE MADRES PUEBLO NUEVO</v>
          </cell>
          <cell r="E252">
            <v>2016</v>
          </cell>
          <cell r="F252">
            <v>2401001</v>
          </cell>
          <cell r="G252">
            <v>0</v>
          </cell>
          <cell r="H252">
            <v>17</v>
          </cell>
          <cell r="I252" t="str">
            <v xml:space="preserve">CON VIOLETA EN LOS COLORES </v>
          </cell>
          <cell r="J252" t="str">
            <v xml:space="preserve">NO CUMPLE </v>
          </cell>
        </row>
        <row r="253">
          <cell r="C253" t="str">
            <v>65.071.846-1</v>
          </cell>
          <cell r="D253" t="str">
            <v>CENTRO CULTURAL SOCIAL BAILE RELIGIOSO ESTRELLA DE BELÉN</v>
          </cell>
          <cell r="E253">
            <v>2016</v>
          </cell>
          <cell r="F253">
            <v>2401001</v>
          </cell>
          <cell r="G253">
            <v>0</v>
          </cell>
          <cell r="H253">
            <v>18</v>
          </cell>
          <cell r="I253" t="str">
            <v>ARRURRU MI NIÑO, DANZANDO JUNTOS EN EL TAMARUGAL</v>
          </cell>
          <cell r="J253" t="str">
            <v xml:space="preserve">NO CUMPLE </v>
          </cell>
        </row>
        <row r="254">
          <cell r="C254" t="str">
            <v>65.053.825-0</v>
          </cell>
          <cell r="D254" t="str">
            <v>CENTRO CULTURAL Y SOCIAL ESTRELLA DE LOS VIENTOS</v>
          </cell>
          <cell r="E254">
            <v>2016</v>
          </cell>
          <cell r="F254">
            <v>2401001</v>
          </cell>
          <cell r="G254">
            <v>0</v>
          </cell>
          <cell r="H254">
            <v>24</v>
          </cell>
          <cell r="I254" t="str">
            <v xml:space="preserve">PUESTA EN VALOR DE LA FIESTA SAN LORENZO DE TARAPACÁ </v>
          </cell>
          <cell r="J254" t="str">
            <v xml:space="preserve">NO CUMPLE </v>
          </cell>
        </row>
        <row r="255">
          <cell r="C255" t="str">
            <v>65.735.540-2</v>
          </cell>
          <cell r="D255" t="str">
            <v>CENTRO SOCIAL Y CULTURAL REGIONAL DE LAS ARTES IQUIQUE</v>
          </cell>
          <cell r="E255">
            <v>2016</v>
          </cell>
          <cell r="F255">
            <v>2401001</v>
          </cell>
          <cell r="G255">
            <v>0</v>
          </cell>
          <cell r="H255">
            <v>29</v>
          </cell>
          <cell r="I255" t="str">
            <v>TALLER GRATUITO DE BALLET EN EL CENTRO CULTURAL DE ALTO HOSPICIO</v>
          </cell>
          <cell r="J255" t="str">
            <v xml:space="preserve">NO CUMPLE </v>
          </cell>
        </row>
        <row r="256">
          <cell r="C256" t="str">
            <v>65.735.540-2</v>
          </cell>
          <cell r="D256" t="str">
            <v>CENTRO SOCIAL Y CULTURAL REGIONAL DE LAS ARTES IQUIQUE</v>
          </cell>
          <cell r="E256">
            <v>2016</v>
          </cell>
          <cell r="F256">
            <v>2401001</v>
          </cell>
          <cell r="G256">
            <v>0</v>
          </cell>
          <cell r="H256">
            <v>30</v>
          </cell>
          <cell r="I256" t="str">
            <v>WORKSHOPS DE PERFECCIONAMIENTO EN DANZA: CLASICA- MODERNA- CONTEMPORANEA-JAZZ DANCE Y HIP HOP (NIVEL INTERMEDIO)</v>
          </cell>
          <cell r="J256" t="str">
            <v xml:space="preserve">NO CUMPLE </v>
          </cell>
        </row>
        <row r="257">
          <cell r="C257" t="str">
            <v>65.791.690-0</v>
          </cell>
          <cell r="D257" t="str">
            <v>CLUB ADULTO MAYOR KARIURU</v>
          </cell>
          <cell r="E257">
            <v>2016</v>
          </cell>
          <cell r="F257">
            <v>2401001</v>
          </cell>
          <cell r="G257">
            <v>0</v>
          </cell>
          <cell r="H257">
            <v>31</v>
          </cell>
          <cell r="I257" t="str">
            <v>"LLEVANDO LAS DANZAS DEL NORTE A TIERRAS ARAUCANAS"</v>
          </cell>
          <cell r="J257" t="str">
            <v xml:space="preserve">NO CUMPLE </v>
          </cell>
        </row>
        <row r="258">
          <cell r="C258" t="str">
            <v>65.052.729-1</v>
          </cell>
          <cell r="D258" t="str">
            <v>CLUB SOCIAL DEPORTIVO Y CULTURAL PASAJE ESFUERZO</v>
          </cell>
          <cell r="E258">
            <v>2016</v>
          </cell>
          <cell r="F258">
            <v>2401001</v>
          </cell>
          <cell r="G258">
            <v>0</v>
          </cell>
          <cell r="H258">
            <v>32</v>
          </cell>
          <cell r="I258" t="str">
            <v xml:space="preserve">SIGAMOS APRENDIENDO JUNTO CON NUESTROS PADRES  POR EL RESCATE DE NUESTRO PATRIMONIO CULTURAL E IDENTIDAD LOCAL;  "BANDA DE BRONCE ESFUERZO" </v>
          </cell>
          <cell r="J258" t="str">
            <v xml:space="preserve">NO CUMPLE </v>
          </cell>
        </row>
        <row r="259">
          <cell r="C259" t="str">
            <v>65.091.292-6</v>
          </cell>
          <cell r="D259" t="str">
            <v>COMUNIDAD SERVIDORES DE SAN LORENZO DE TARAPACÁ</v>
          </cell>
          <cell r="E259">
            <v>2016</v>
          </cell>
          <cell r="F259">
            <v>2401001</v>
          </cell>
          <cell r="G259">
            <v>0</v>
          </cell>
          <cell r="H259">
            <v>34</v>
          </cell>
          <cell r="I259" t="str">
            <v>MEJORAMIENTO E IMPLEMENTACIÓN PARA EL SERVICIO DE NUESTRA COMUNIDAD "SERVIDORES DE SAN LORENZO"</v>
          </cell>
          <cell r="J259" t="str">
            <v xml:space="preserve">NO CUMPLE </v>
          </cell>
        </row>
        <row r="260">
          <cell r="C260" t="str">
            <v>65.050.613-8</v>
          </cell>
          <cell r="D260" t="str">
            <v>ORGANIZACIÓN COMUNITARIA TARAPACÁ ANCESTRAL</v>
          </cell>
          <cell r="E260">
            <v>2016</v>
          </cell>
          <cell r="F260">
            <v>2401001</v>
          </cell>
          <cell r="G260">
            <v>0</v>
          </cell>
          <cell r="H260">
            <v>35</v>
          </cell>
          <cell r="I260" t="str">
            <v>FESTIVIDAD DE SAN LORENZO PATRÓN DEL PUEBLO DE TARAPACÁ</v>
          </cell>
          <cell r="J260" t="str">
            <v xml:space="preserve">NO CUMPLE </v>
          </cell>
        </row>
        <row r="261">
          <cell r="C261" t="str">
            <v>65.413.890-7</v>
          </cell>
          <cell r="D261" t="str">
            <v>CLUB ADULTO MAYOR IRMA BASCOUR</v>
          </cell>
          <cell r="E261">
            <v>2016</v>
          </cell>
          <cell r="F261">
            <v>2401001</v>
          </cell>
          <cell r="G261">
            <v>0</v>
          </cell>
          <cell r="H261">
            <v>36</v>
          </cell>
          <cell r="I261" t="str">
            <v>RECREANDO NUESTRAS DANZAS NORTINAS, PRESERVAMOS LA IDENTIDAD FOLCLÓRICA DE TARAPACÁ</v>
          </cell>
          <cell r="J261" t="str">
            <v xml:space="preserve">NO CUMPLE </v>
          </cell>
        </row>
        <row r="262">
          <cell r="C262" t="str">
            <v>65.014.733-2</v>
          </cell>
          <cell r="D262" t="str">
            <v>AGRUPACIÓN CULTURAL SOCIAL Y DEPORTIVA FLORCITA MOTUDA</v>
          </cell>
          <cell r="E262">
            <v>2016</v>
          </cell>
          <cell r="F262">
            <v>2401001</v>
          </cell>
          <cell r="G262">
            <v>0</v>
          </cell>
          <cell r="H262">
            <v>42</v>
          </cell>
          <cell r="I262" t="str">
            <v>BANDA DE BRONCE</v>
          </cell>
          <cell r="J262" t="str">
            <v xml:space="preserve">NO CUMPLE </v>
          </cell>
        </row>
        <row r="263">
          <cell r="C263" t="str">
            <v>65.049.370-2</v>
          </cell>
          <cell r="D263" t="str">
            <v>UNIÓN COMUNAL SIGLO XXI</v>
          </cell>
          <cell r="E263">
            <v>2016</v>
          </cell>
          <cell r="F263">
            <v>2401001</v>
          </cell>
          <cell r="G263">
            <v>0</v>
          </cell>
          <cell r="H263">
            <v>47</v>
          </cell>
          <cell r="I263" t="str">
            <v>"TALLER DE EXPRESIÓN CORPORAL Y EMOCIONAL, A TRAVÉS DEL BAILE"</v>
          </cell>
          <cell r="J263" t="str">
            <v xml:space="preserve">NO CUMPLE </v>
          </cell>
        </row>
        <row r="264">
          <cell r="C264" t="str">
            <v>73.204.700-K</v>
          </cell>
          <cell r="D264" t="str">
            <v>COMUNIDAD INDÍGENA AYMARA DE HUARASIÑA</v>
          </cell>
          <cell r="E264">
            <v>2016</v>
          </cell>
          <cell r="F264">
            <v>2401001</v>
          </cell>
          <cell r="G264">
            <v>0</v>
          </cell>
          <cell r="H264">
            <v>53</v>
          </cell>
          <cell r="I264" t="str">
            <v>HONRAR A LOS ANCESTROS, DEVOLVERLES EL DESCANSO: ELABORACIÓN DE LOS PROYECTOS CENTRO CEREMONIAL ANCESTRAL MAUSOLEO HUARASIÑA Y CENTRO DE CONSERVACIÓN Y DEPÓSITO DE BIENES PATRIMONIALES</v>
          </cell>
          <cell r="J264" t="str">
            <v xml:space="preserve">NO CUMPLE </v>
          </cell>
        </row>
        <row r="265">
          <cell r="C265" t="str">
            <v>65.755.920-2</v>
          </cell>
          <cell r="D265" t="str">
            <v>COMPAÑÍA DE DANZAS TRADICIONALES KIRQUI WAYRA</v>
          </cell>
          <cell r="E265">
            <v>2016</v>
          </cell>
          <cell r="F265">
            <v>2401001</v>
          </cell>
          <cell r="G265">
            <v>0</v>
          </cell>
          <cell r="H265">
            <v>61</v>
          </cell>
          <cell r="I265" t="str">
            <v>DIFUNDIR EN EL 59º FESTIVAL "DANZAS Y MÚSICA DEL MUNDO" DE CONFOLENS, FRANCIA Y EN FESTIVALES ALEDAÑOS, LA MÚSICA Y DANZAS DEL NORTE Y DE CHILE</v>
          </cell>
          <cell r="J265" t="str">
            <v xml:space="preserve">NO CUMPLE </v>
          </cell>
        </row>
        <row r="266">
          <cell r="C266" t="str">
            <v>65.023.253-4</v>
          </cell>
          <cell r="D266" t="str">
            <v>JUNTA VECINAL NÚMERO 20 CHUSMIZA</v>
          </cell>
          <cell r="E266">
            <v>2016</v>
          </cell>
          <cell r="F266">
            <v>2401001</v>
          </cell>
          <cell r="G266">
            <v>0</v>
          </cell>
          <cell r="H266">
            <v>62</v>
          </cell>
          <cell r="I266" t="str">
            <v>RESCATE DE HISTORIAS Y TRADICIONES DE NUESTROS ANCESTROS</v>
          </cell>
          <cell r="J266" t="str">
            <v xml:space="preserve">NO CUMPLE </v>
          </cell>
        </row>
        <row r="267">
          <cell r="C267" t="str">
            <v>65.767.710-8</v>
          </cell>
          <cell r="D267" t="str">
            <v>CENTRO CULTURAL SOCIAL Y DEPORTIVO AMANECER DE ALTO HOSPICIO</v>
          </cell>
          <cell r="E267">
            <v>2016</v>
          </cell>
          <cell r="F267">
            <v>2401001</v>
          </cell>
          <cell r="G267">
            <v>0</v>
          </cell>
          <cell r="H267">
            <v>63</v>
          </cell>
          <cell r="I267" t="str">
            <v>FESTIVAL DE LA CANCIÓN CHANAVAYITA</v>
          </cell>
          <cell r="J267" t="str">
            <v xml:space="preserve">NO CUMPLE </v>
          </cell>
        </row>
        <row r="268">
          <cell r="C268" t="str">
            <v>65.117.022-2</v>
          </cell>
          <cell r="D268" t="str">
            <v>CENTRO SOCIAL Y CULTURAL DE MUJERES CON MIRAS AL FUTURO</v>
          </cell>
          <cell r="E268">
            <v>2016</v>
          </cell>
          <cell r="F268">
            <v>2401001</v>
          </cell>
          <cell r="G268">
            <v>0</v>
          </cell>
          <cell r="H268">
            <v>64</v>
          </cell>
          <cell r="I268" t="str">
            <v>DESPIERTA Y CRECE "TUS SENTIDOS MUSICALES"</v>
          </cell>
          <cell r="J268" t="str">
            <v xml:space="preserve">NO CUMPLE </v>
          </cell>
        </row>
        <row r="269">
          <cell r="C269" t="str">
            <v>65.084.354-1</v>
          </cell>
          <cell r="D269" t="str">
            <v>CENTRO SOCIAL Y CULTURAL RELIGIOSO PIELES ROJAS CRUZADOS</v>
          </cell>
          <cell r="E269">
            <v>2016</v>
          </cell>
          <cell r="F269">
            <v>2401001</v>
          </cell>
          <cell r="G269">
            <v>0</v>
          </cell>
          <cell r="H269">
            <v>66</v>
          </cell>
          <cell r="I269" t="str">
            <v>DANZANDO Y CANTANDO A DIOS MANTENGO VIVA NUESTRAS TRADICIONES E IDENTIDAD RELIGIOSA DE NUESTRO NORTE GRANDE</v>
          </cell>
          <cell r="J269" t="str">
            <v xml:space="preserve">NO CUMPLE </v>
          </cell>
        </row>
        <row r="270">
          <cell r="C270" t="str">
            <v>65.096.926-K</v>
          </cell>
          <cell r="D270" t="str">
            <v>SOCIEDAD RELIGIOSA DIABLADA SERVIDORES DE LA FE</v>
          </cell>
          <cell r="E270">
            <v>2016</v>
          </cell>
          <cell r="F270">
            <v>2401001</v>
          </cell>
          <cell r="G270">
            <v>0</v>
          </cell>
          <cell r="H270">
            <v>67</v>
          </cell>
          <cell r="I270" t="str">
            <v>PRESENTACIÓN CULTURAL Y RELIGIOSA DE LA DIABLADA SERVIDORES DE LA FE EN EL PUEBLO DE TARAPACÁ</v>
          </cell>
          <cell r="J270" t="str">
            <v xml:space="preserve">NO CUMPLE </v>
          </cell>
        </row>
        <row r="271">
          <cell r="C271" t="str">
            <v>70.688.500-5</v>
          </cell>
          <cell r="D271" t="str">
            <v>ASOCIACIÓN MUTUALISTA JUBILADOS PORT Y MONTEPIADAS DE IQUIQUE</v>
          </cell>
          <cell r="E271">
            <v>2016</v>
          </cell>
          <cell r="F271">
            <v>2401001</v>
          </cell>
          <cell r="G271">
            <v>0</v>
          </cell>
          <cell r="H271">
            <v>70</v>
          </cell>
          <cell r="I271" t="str">
            <v xml:space="preserve">CON ACTIVIDADES CULTURALES AUDIOVISUALES MEJORAMOS LA CALIDAD DE VIDA DE LA ASOCIACIÓN MUTUALISTA DE JUBILADOS PORTUARIOS Y MONTEPIADAS DE IQUIQUE </v>
          </cell>
          <cell r="J271" t="str">
            <v xml:space="preserve">NO CUMPLE </v>
          </cell>
        </row>
        <row r="272">
          <cell r="C272" t="str">
            <v>65.022.211-3</v>
          </cell>
          <cell r="D272" t="str">
            <v>FUNDACIÓN CREAR</v>
          </cell>
          <cell r="E272">
            <v>2016</v>
          </cell>
          <cell r="F272">
            <v>2401001</v>
          </cell>
          <cell r="G272">
            <v>0</v>
          </cell>
          <cell r="H272">
            <v>74</v>
          </cell>
          <cell r="I272" t="str">
            <v>MUSEO BARRIAL PLAZA ARICA</v>
          </cell>
          <cell r="J272" t="str">
            <v xml:space="preserve">NO CUMPLE </v>
          </cell>
        </row>
        <row r="273">
          <cell r="C273" t="str">
            <v>71.497.400-9</v>
          </cell>
          <cell r="D273" t="str">
            <v>CORPORACIÓN MUNICIPAL DE DESARROLLO SOCIAL DE POZO ALMONTE</v>
          </cell>
          <cell r="E273">
            <v>2016</v>
          </cell>
          <cell r="F273">
            <v>2401001</v>
          </cell>
          <cell r="G273">
            <v>0</v>
          </cell>
          <cell r="H273">
            <v>78</v>
          </cell>
          <cell r="I273" t="str">
            <v>CONCIERTO EN TU ESCUELA</v>
          </cell>
          <cell r="J273" t="str">
            <v xml:space="preserve">NO CUMPLE </v>
          </cell>
        </row>
        <row r="274">
          <cell r="C274" t="str">
            <v>65.256.710-K</v>
          </cell>
          <cell r="D274" t="str">
            <v>ASOCIACIÓN NACIONAL DE FUNCIONARIOS REGIONALES DEL SENAME</v>
          </cell>
          <cell r="E274">
            <v>2016</v>
          </cell>
          <cell r="F274">
            <v>2401001</v>
          </cell>
          <cell r="G274">
            <v>0</v>
          </cell>
          <cell r="H274">
            <v>79</v>
          </cell>
          <cell r="I274" t="str">
            <v>SEGUNDA ETAPA NIVEL AVANZADO RECUPERANDO LA IDENTIDAD A TRAVÉS DEL FOLKLORE Y EL BAILE RELIGIOSO ASOCIADO A LA CULTURA TRADICIONAL DE LA REGIÓN DE TARAPACÁ</v>
          </cell>
          <cell r="J274" t="str">
            <v xml:space="preserve">NO CUMPLE </v>
          </cell>
        </row>
        <row r="275">
          <cell r="C275" t="str">
            <v>65.086.567-7</v>
          </cell>
          <cell r="D275" t="str">
            <v>JUNTA DE VECINOS N° 16 DE LA LOCALIDAD DE SOGA</v>
          </cell>
          <cell r="E275">
            <v>2016</v>
          </cell>
          <cell r="F275">
            <v>2401001</v>
          </cell>
          <cell r="G275">
            <v>0</v>
          </cell>
          <cell r="H275">
            <v>82</v>
          </cell>
          <cell r="I275" t="str">
            <v>COMPARSA JOVEN DE LAKITAS COMUNA DE HUARA</v>
          </cell>
          <cell r="J275" t="str">
            <v>NO APLICA</v>
          </cell>
        </row>
        <row r="276">
          <cell r="C276" t="str">
            <v>65.034.947-4</v>
          </cell>
          <cell r="D276" t="str">
            <v>CENTRO SOCIAL CULTURAL CONJUNTO LA PÉRGOLA</v>
          </cell>
          <cell r="E276">
            <v>2016</v>
          </cell>
          <cell r="F276">
            <v>2401001</v>
          </cell>
          <cell r="G276">
            <v>0</v>
          </cell>
          <cell r="H276">
            <v>87</v>
          </cell>
          <cell r="I276" t="str">
            <v>CONJUNTO FOLCLÓRICO "LA PÉRGOLA"</v>
          </cell>
          <cell r="J276" t="str">
            <v xml:space="preserve">NO CUMPLE </v>
          </cell>
        </row>
        <row r="277">
          <cell r="C277" t="str">
            <v>72.270.200-K</v>
          </cell>
          <cell r="D277" t="str">
            <v>UNIÓN COMUNAL DE JUNTAS DE VECINOS DE PICA</v>
          </cell>
          <cell r="E277">
            <v>2016</v>
          </cell>
          <cell r="F277">
            <v>2401001</v>
          </cell>
          <cell r="G277">
            <v>0</v>
          </cell>
          <cell r="H277">
            <v>88</v>
          </cell>
          <cell r="I277" t="str">
            <v>IMPLEMENTACIÓN PARTICIPATIVA DE RECEPTÁCULOS DE BASURA CON PERTINENCIA ECO-CULTURAL DE LA COMUNA DE PICA</v>
          </cell>
          <cell r="J277" t="str">
            <v>NO APLICA</v>
          </cell>
        </row>
        <row r="278">
          <cell r="C278" t="str">
            <v>65.098.958-9</v>
          </cell>
          <cell r="D278" t="str">
            <v>ASOCIACIÓN INDÍGENA CULTURAL RESCATE PROMOCIÓN Y DESARROLLO DEL ARTE TEXTIL AYMARA</v>
          </cell>
          <cell r="E278">
            <v>2016</v>
          </cell>
          <cell r="F278">
            <v>2401001</v>
          </cell>
          <cell r="G278">
            <v>0</v>
          </cell>
          <cell r="H278">
            <v>89</v>
          </cell>
          <cell r="I278" t="str">
            <v>RESCATANDO NUESTRAS TRADICIONES MEDIANTE TALLERES TEXTILES</v>
          </cell>
          <cell r="J278" t="str">
            <v xml:space="preserve">NO CUMPLE </v>
          </cell>
        </row>
        <row r="279">
          <cell r="C279" t="str">
            <v>75.947.960-2</v>
          </cell>
          <cell r="D279" t="str">
            <v>CONJUNTO DE FOLCLORE DEL MAGISTERIO IQUIQUE</v>
          </cell>
          <cell r="E279">
            <v>2016</v>
          </cell>
          <cell r="F279">
            <v>2401001</v>
          </cell>
          <cell r="G279">
            <v>0</v>
          </cell>
          <cell r="H279">
            <v>90</v>
          </cell>
          <cell r="I279" t="str">
            <v>ENCUENTRO NACIONAL DE FOLKLORE IQUIQUE</v>
          </cell>
          <cell r="J279" t="str">
            <v xml:space="preserve">NO CUMPLE </v>
          </cell>
        </row>
        <row r="280">
          <cell r="C280" t="str">
            <v>65.037.642-0</v>
          </cell>
          <cell r="D280" t="str">
            <v>JUNTA DE VECINOS N° 28 PADRE HURTADO</v>
          </cell>
          <cell r="E280">
            <v>2016</v>
          </cell>
          <cell r="F280">
            <v>2401001</v>
          </cell>
          <cell r="G280">
            <v>0</v>
          </cell>
          <cell r="H280">
            <v>94</v>
          </cell>
          <cell r="I280" t="str">
            <v>TELARES Y CULTURA ANDINA</v>
          </cell>
          <cell r="J280" t="str">
            <v xml:space="preserve">NO CUMPLE </v>
          </cell>
        </row>
        <row r="281">
          <cell r="C281" t="str">
            <v>65.044.914-2</v>
          </cell>
          <cell r="D281" t="str">
            <v>JUNTA DE VECINOS VILLA NAVIDAD</v>
          </cell>
          <cell r="E281">
            <v>2016</v>
          </cell>
          <cell r="F281">
            <v>2401001</v>
          </cell>
          <cell r="G281">
            <v>0</v>
          </cell>
          <cell r="H281">
            <v>96</v>
          </cell>
          <cell r="I281" t="str">
            <v xml:space="preserve">RESCATANDO Y APRENDIENDO LENGUA Y CULTURA AYMARA </v>
          </cell>
          <cell r="J281" t="str">
            <v xml:space="preserve">NO CUMPLE </v>
          </cell>
        </row>
        <row r="282">
          <cell r="C282" t="str">
            <v>65.667.220-k</v>
          </cell>
          <cell r="D282" t="str">
            <v>JUNTA DE VECINOS MIRADOR PACÍFICO</v>
          </cell>
          <cell r="E282">
            <v>2016</v>
          </cell>
          <cell r="F282">
            <v>2401001</v>
          </cell>
          <cell r="G282">
            <v>0</v>
          </cell>
          <cell r="H282">
            <v>99</v>
          </cell>
          <cell r="I282" t="str">
            <v>TALLER DE TEJIDO PARA LA JUNTA DE VECINOS MIRADOR DEL PACÍFICO</v>
          </cell>
          <cell r="J282" t="str">
            <v xml:space="preserve">NO CUMPLE </v>
          </cell>
        </row>
        <row r="283">
          <cell r="C283" t="str">
            <v>75.964.230-9</v>
          </cell>
          <cell r="D283" t="str">
            <v>JUNTA DE VECINOS N° 9 HUERTOS FAMILIARES</v>
          </cell>
          <cell r="E283">
            <v>2016</v>
          </cell>
          <cell r="F283">
            <v>2401001</v>
          </cell>
          <cell r="G283">
            <v>0</v>
          </cell>
          <cell r="H283">
            <v>100</v>
          </cell>
          <cell r="I283" t="str">
            <v>TEJIENDO SUEÑOS EN JUNTA VECINAL HUERTOS FAMILIARES</v>
          </cell>
          <cell r="J283" t="str">
            <v xml:space="preserve">NO CUMPLE </v>
          </cell>
        </row>
        <row r="284">
          <cell r="C284" t="str">
            <v>56.075.940-1</v>
          </cell>
          <cell r="D284" t="str">
            <v>JUNTA DE VECINAL SANTA TERESA DE LOS ANDES</v>
          </cell>
          <cell r="E284">
            <v>2016</v>
          </cell>
          <cell r="F284">
            <v>2401001</v>
          </cell>
          <cell r="G284">
            <v>0</v>
          </cell>
          <cell r="H284">
            <v>101</v>
          </cell>
          <cell r="I284" t="str">
            <v>TALLER DE TEJIDOS ANCESTRALES</v>
          </cell>
          <cell r="J284" t="str">
            <v xml:space="preserve">NO CUMPLE </v>
          </cell>
        </row>
        <row r="285">
          <cell r="C285" t="str">
            <v>65.523.730-5</v>
          </cell>
          <cell r="D285" t="str">
            <v>CENTRO SOCIAL Y CULTURAL CENTRO DESARROLLO INTEGRAL MUJER CASA NANA NAGLE</v>
          </cell>
          <cell r="E285">
            <v>2016</v>
          </cell>
          <cell r="F285">
            <v>2401001</v>
          </cell>
          <cell r="G285">
            <v>0</v>
          </cell>
          <cell r="H285">
            <v>102</v>
          </cell>
          <cell r="I285" t="str">
            <v>OJOS DE MUJERES. FOTOGRÁFIAS DE ALTO HOSPICIO POR MUJERES DE LA PAMPA</v>
          </cell>
          <cell r="J285" t="str">
            <v xml:space="preserve">NO CUMPLE </v>
          </cell>
        </row>
        <row r="286">
          <cell r="C286" t="str">
            <v>65.050.778-9</v>
          </cell>
          <cell r="D286" t="str">
            <v>CENTRO CULTURAL Y SOCIAL COMPAÑÍA AKANA TEATRO</v>
          </cell>
          <cell r="E286">
            <v>2016</v>
          </cell>
          <cell r="F286">
            <v>2401001</v>
          </cell>
          <cell r="G286">
            <v>0</v>
          </cell>
          <cell r="H286">
            <v>103</v>
          </cell>
          <cell r="I286" t="str">
            <v>NOVENO FESTIVAL ITERNACIONAL DE CINE DE IQUIQUE</v>
          </cell>
          <cell r="J286" t="str">
            <v xml:space="preserve">NO CUMPLE </v>
          </cell>
        </row>
        <row r="287">
          <cell r="C287" t="str">
            <v>65.064.264-3</v>
          </cell>
          <cell r="D287" t="str">
            <v>COMUNIDAD INDÍGENA QUECHUA DE IQUIUCA</v>
          </cell>
          <cell r="E287">
            <v>2016</v>
          </cell>
          <cell r="F287">
            <v>2401001</v>
          </cell>
          <cell r="G287">
            <v>0</v>
          </cell>
          <cell r="H287">
            <v>104</v>
          </cell>
          <cell r="I287" t="str">
            <v>CONSERVACIÓN DEL PATRIMONIO MUSICAL DE LA COMUNIDAD INDÍGENA QUECHA DE IQUIUCA</v>
          </cell>
          <cell r="J287" t="str">
            <v xml:space="preserve">NO CUMPLE </v>
          </cell>
        </row>
        <row r="288">
          <cell r="C288" t="str">
            <v>65.004.557-2</v>
          </cell>
          <cell r="D288" t="str">
            <v>CENTRO CULTURAL Y SOCIAL CLUB APOYO ADULTO MAYOR IQUIQUE</v>
          </cell>
          <cell r="E288">
            <v>2016</v>
          </cell>
          <cell r="F288">
            <v>2401001</v>
          </cell>
          <cell r="G288">
            <v>0</v>
          </cell>
          <cell r="H288">
            <v>106</v>
          </cell>
          <cell r="I288" t="str">
            <v>LOS NIÑOS Y NIÑAS DE TARAPACÁ CANTAN POR SU TIERRA</v>
          </cell>
          <cell r="J288" t="str">
            <v xml:space="preserve">NO CUMPLE </v>
          </cell>
        </row>
        <row r="289">
          <cell r="C289" t="str">
            <v>65.937.990-2</v>
          </cell>
          <cell r="D289" t="str">
            <v>SOCIEDAD RELIGIOSA SAMBOS NUESTRA SEÑORA DEL CARMEN</v>
          </cell>
          <cell r="E289">
            <v>2016</v>
          </cell>
          <cell r="F289">
            <v>2401001</v>
          </cell>
          <cell r="G289">
            <v>0</v>
          </cell>
          <cell r="H289">
            <v>108</v>
          </cell>
          <cell r="I289" t="str">
            <v>VIRGEN DEL CARMEN  PATRONA DEL CASCO HISTÓRICO DE IQUIQUE</v>
          </cell>
          <cell r="J289" t="str">
            <v xml:space="preserve">NO CUMPLE </v>
          </cell>
        </row>
        <row r="290">
          <cell r="C290" t="str">
            <v>65.682.460-3</v>
          </cell>
          <cell r="D290" t="str">
            <v>AGRUPACIÓN SOCIAL, DEPORTIVA Y CULTURAL EN LA CUERDA</v>
          </cell>
          <cell r="E290">
            <v>2016</v>
          </cell>
          <cell r="F290">
            <v>2401001</v>
          </cell>
          <cell r="G290">
            <v>0</v>
          </cell>
          <cell r="H290">
            <v>110</v>
          </cell>
          <cell r="I290" t="str">
            <v>MEJORAMIENTO Y PROFUNDIZACIÓN EN EL ARTE CIRSENCE, TECNICA Y CREACIÓN ESCÉNICA</v>
          </cell>
          <cell r="J290" t="str">
            <v xml:space="preserve">NO CUMPLE </v>
          </cell>
        </row>
        <row r="291">
          <cell r="C291" t="str">
            <v xml:space="preserve">65.040.774-1 </v>
          </cell>
          <cell r="D291" t="str">
            <v>CENTRO CULTURAL Y SOCIAL FADISE CHILE (FALANGE POR LA DIVERSIDAD SEXUAL)</v>
          </cell>
          <cell r="E291">
            <v>2016</v>
          </cell>
          <cell r="F291">
            <v>2401001</v>
          </cell>
          <cell r="G291">
            <v>0</v>
          </cell>
          <cell r="H291">
            <v>112</v>
          </cell>
          <cell r="I291" t="str">
            <v>1° FESTIVAL POR LA INCLUSIÓN - VI MARCHA POR LA DIVERSIDAD</v>
          </cell>
          <cell r="J291" t="str">
            <v xml:space="preserve">NO CUMPLE </v>
          </cell>
        </row>
        <row r="292">
          <cell r="C292" t="str">
            <v>65.984.370-6</v>
          </cell>
          <cell r="D292" t="str">
            <v>ASOCIACIÓN INDÍGENA AYMARA MESA COMUNAL DE TURISMO CAMIÑA MARKA ANCHA CHAMANI</v>
          </cell>
          <cell r="E292">
            <v>2016</v>
          </cell>
          <cell r="F292">
            <v>2401001</v>
          </cell>
          <cell r="G292">
            <v>0</v>
          </cell>
          <cell r="H292">
            <v>116</v>
          </cell>
          <cell r="I292" t="str">
            <v>DISEÑO DE PRODUCTO CULTURAL PARA EL PARAÍSO TERRENAL</v>
          </cell>
          <cell r="J292" t="str">
            <v xml:space="preserve">NO CUMPLE </v>
          </cell>
        </row>
        <row r="293">
          <cell r="C293" t="str">
            <v>65.706.220-0</v>
          </cell>
          <cell r="D293" t="str">
            <v>CLUB DE CUECA DANZA Y FOLKLORE SAVIA NUEVA</v>
          </cell>
          <cell r="E293">
            <v>2016</v>
          </cell>
          <cell r="F293">
            <v>2401001</v>
          </cell>
          <cell r="G293">
            <v>0</v>
          </cell>
          <cell r="H293">
            <v>117</v>
          </cell>
          <cell r="I293" t="str">
            <v>"UNIENDO EL CONTINENTE"</v>
          </cell>
          <cell r="J293" t="str">
            <v xml:space="preserve">NO CUMPLE </v>
          </cell>
        </row>
        <row r="294">
          <cell r="C294" t="str">
            <v>65.003.524-0</v>
          </cell>
          <cell r="D294" t="str">
            <v>JUNTA DE VECINOS N° 26 VILLA ESTACIÓN</v>
          </cell>
          <cell r="E294">
            <v>2016</v>
          </cell>
          <cell r="F294">
            <v>2401001</v>
          </cell>
          <cell r="G294">
            <v>0</v>
          </cell>
          <cell r="H294">
            <v>119</v>
          </cell>
          <cell r="I294" t="str">
            <v>COMPARSA DE LAQUITAS</v>
          </cell>
          <cell r="J294" t="str">
            <v xml:space="preserve">NO CUMPLE </v>
          </cell>
        </row>
        <row r="295">
          <cell r="C295" t="str">
            <v>65.064.264-3</v>
          </cell>
          <cell r="D295" t="str">
            <v>COMUNIDAD INDÍGENA QUECHUA DE IQUIUCA</v>
          </cell>
          <cell r="E295">
            <v>2016</v>
          </cell>
          <cell r="F295">
            <v>2401001</v>
          </cell>
          <cell r="G295">
            <v>0</v>
          </cell>
          <cell r="H295">
            <v>121</v>
          </cell>
          <cell r="I295" t="str">
            <v>RESCATE DE LA LENGUA QUECHUA EN LA COMUNIDAD  INDÍGENA DE IQUIUCA</v>
          </cell>
          <cell r="J295" t="str">
            <v xml:space="preserve">NO CUMPLE </v>
          </cell>
        </row>
        <row r="296">
          <cell r="C296" t="str">
            <v>73.051.300-3</v>
          </cell>
          <cell r="D296" t="str">
            <v>FUNDACIÓN NACIONAL PARA LA SUPERACIÓN DE LA POBREZA</v>
          </cell>
          <cell r="E296">
            <v>2016</v>
          </cell>
          <cell r="F296">
            <v>2401001</v>
          </cell>
          <cell r="G296">
            <v>0</v>
          </cell>
          <cell r="H296">
            <v>131</v>
          </cell>
          <cell r="I296" t="str">
            <v>COLCHANE: HERENCIA CULTURAL VIVA Y PAISAJES QUE ENCANTAN</v>
          </cell>
          <cell r="J296" t="str">
            <v xml:space="preserve">NO CUMPLE </v>
          </cell>
        </row>
        <row r="297">
          <cell r="C297" t="str">
            <v>65.055.887-1</v>
          </cell>
          <cell r="D297" t="str">
            <v>CENTRO CULTURAL SOCIAL DEPORTIVO Y TURÍSTICO CHACHA WARMY</v>
          </cell>
          <cell r="E297">
            <v>2016</v>
          </cell>
          <cell r="F297">
            <v>2401001</v>
          </cell>
          <cell r="G297">
            <v>0</v>
          </cell>
          <cell r="H297">
            <v>134</v>
          </cell>
          <cell r="I297" t="str">
            <v>TALLER FORMATIVO PARA LA INTERPRETACIÓN DE LA BANDOLA ANDINA Y EL PINGULLO PARA EL RESCATE DE TRADICIONES MUSICALES ANDINAS</v>
          </cell>
          <cell r="J297" t="str">
            <v xml:space="preserve">NO CUMPLE </v>
          </cell>
        </row>
        <row r="298">
          <cell r="C298" t="str">
            <v>75.878.900-4</v>
          </cell>
          <cell r="D298" t="str">
            <v>CENTRO SOCIAL, CULTURAL Y CIRCENSE CIRCO TIERRA DE CAMPEONES</v>
          </cell>
          <cell r="E298">
            <v>2016</v>
          </cell>
          <cell r="F298">
            <v>2401001</v>
          </cell>
          <cell r="G298">
            <v>0</v>
          </cell>
          <cell r="H298">
            <v>137</v>
          </cell>
          <cell r="I298" t="str">
            <v>CAMANCHACA 2016  SEGUNDO ENCUENTRO  DE TEATRO LATINOAMERICANO EN IQUIQUE</v>
          </cell>
          <cell r="J298" t="str">
            <v xml:space="preserve">NO CUMPLE </v>
          </cell>
        </row>
        <row r="299">
          <cell r="C299" t="str">
            <v>71.352.400-k</v>
          </cell>
          <cell r="D299" t="str">
            <v xml:space="preserve">CLUB CULTURAL SOCIAL Y DEPORTES JORGE V </v>
          </cell>
          <cell r="E299">
            <v>2016</v>
          </cell>
          <cell r="F299">
            <v>2401003</v>
          </cell>
          <cell r="G299" t="str">
            <v>1°</v>
          </cell>
          <cell r="H299">
            <v>8</v>
          </cell>
          <cell r="I299" t="str">
            <v>CAMPEONATO  INTERNACIONAL DE BÁSQUETBOL DE VERANO MANUEL MORALES 2017</v>
          </cell>
          <cell r="J299" t="str">
            <v xml:space="preserve">NO CUMPLE </v>
          </cell>
        </row>
        <row r="300">
          <cell r="C300" t="str">
            <v>65.717.340-1</v>
          </cell>
          <cell r="D300" t="str">
            <v>CLUB DEPORTIVO RACE WALKING MARATHON IQUIQUE</v>
          </cell>
          <cell r="E300">
            <v>2016</v>
          </cell>
          <cell r="F300">
            <v>2401003</v>
          </cell>
          <cell r="G300" t="str">
            <v>1°</v>
          </cell>
          <cell r="H300">
            <v>10</v>
          </cell>
          <cell r="I300" t="str">
            <v>RACE WALKING RUMBO A PERTH AUSTRALIA 2016</v>
          </cell>
          <cell r="J300" t="str">
            <v xml:space="preserve">NO CUMPLE </v>
          </cell>
        </row>
        <row r="301">
          <cell r="C301" t="str">
            <v>65.030.568-k</v>
          </cell>
          <cell r="D301" t="str">
            <v>JUNTA DE VECINOS 14 PUEBLO DE MOCHA</v>
          </cell>
          <cell r="E301">
            <v>2016</v>
          </cell>
          <cell r="F301">
            <v>2401003</v>
          </cell>
          <cell r="G301" t="str">
            <v>1°</v>
          </cell>
          <cell r="H301">
            <v>13</v>
          </cell>
          <cell r="I301" t="str">
            <v>CON IMPLEMENTACIÓN PARA ACTIVIDADES DEPORTIVAS Y RECREATIVAS MEJORAMOS LA CALIDAD DE VIDA DEL PUEBLO DE MOCHA</v>
          </cell>
          <cell r="J301" t="str">
            <v xml:space="preserve">NO CUMPLE </v>
          </cell>
        </row>
        <row r="302">
          <cell r="C302" t="str">
            <v>75.525.700-1</v>
          </cell>
          <cell r="D302" t="str">
            <v>LIGA DE FÚTBOL DE MENORES ARTURO PRAT</v>
          </cell>
          <cell r="E302">
            <v>2016</v>
          </cell>
          <cell r="F302">
            <v>2401003</v>
          </cell>
          <cell r="G302" t="str">
            <v>1°</v>
          </cell>
          <cell r="H302">
            <v>14</v>
          </cell>
          <cell r="I302" t="str">
            <v>CAMPEONATO OFICIAL Y DE CLAUSURA 2016 - COPA GOBIERNO REGIONAL</v>
          </cell>
          <cell r="J302" t="str">
            <v xml:space="preserve">NO CUMPLE </v>
          </cell>
        </row>
        <row r="303">
          <cell r="C303" t="str">
            <v>65.030.982-0</v>
          </cell>
          <cell r="D303" t="str">
            <v>CENTRO SOCIAL Y CULTURAL DE ARTE ORIENTAL</v>
          </cell>
          <cell r="E303">
            <v>2016</v>
          </cell>
          <cell r="F303">
            <v>2401003</v>
          </cell>
          <cell r="G303" t="str">
            <v>1°</v>
          </cell>
          <cell r="H303">
            <v>15</v>
          </cell>
          <cell r="I303" t="str">
            <v>PERFECCIONAMIENTO EN EL ARTE DE AIKIDO</v>
          </cell>
          <cell r="J303" t="str">
            <v xml:space="preserve">NO CUMPLE </v>
          </cell>
        </row>
        <row r="304">
          <cell r="C304" t="str">
            <v>65.110.696-6</v>
          </cell>
          <cell r="D304" t="str">
            <v>CLUB DEPORTIVO ESCOLAR LICEO DE HUARA</v>
          </cell>
          <cell r="E304">
            <v>2016</v>
          </cell>
          <cell r="F304">
            <v>2401003</v>
          </cell>
          <cell r="G304" t="str">
            <v>1°</v>
          </cell>
          <cell r="H304">
            <v>18</v>
          </cell>
          <cell r="I304" t="str">
            <v>PARTICIPACIÓN EN CAMPEONATO NACIONAL, ZONA NORTE REGIÓN DE COQUIMBO</v>
          </cell>
          <cell r="J304" t="str">
            <v xml:space="preserve">NO CUMPLE </v>
          </cell>
        </row>
        <row r="305">
          <cell r="C305" t="str">
            <v>65.110.696-6</v>
          </cell>
          <cell r="D305" t="str">
            <v>CLUB DEPORTIVO ESCOLAR LICEO DE HUARA</v>
          </cell>
          <cell r="E305">
            <v>2016</v>
          </cell>
          <cell r="F305">
            <v>2401003</v>
          </cell>
          <cell r="G305" t="str">
            <v>1°</v>
          </cell>
          <cell r="H305">
            <v>19</v>
          </cell>
          <cell r="I305" t="str">
            <v>OLIMPIADAS DEPORTIVAS ESCOLARES, PARA COMUNAS RURALES LICEO HUARA 2016</v>
          </cell>
          <cell r="J305" t="str">
            <v xml:space="preserve">NO CUMPLE </v>
          </cell>
        </row>
        <row r="306">
          <cell r="C306" t="str">
            <v>65.027.835-6</v>
          </cell>
          <cell r="D306" t="str">
            <v>CLUB DEPORTIVO BUSHIDO IQUIQUE</v>
          </cell>
          <cell r="E306">
            <v>2016</v>
          </cell>
          <cell r="F306">
            <v>2401003</v>
          </cell>
          <cell r="G306" t="str">
            <v>1°</v>
          </cell>
          <cell r="H306">
            <v>20</v>
          </cell>
          <cell r="I306" t="str">
            <v>PROCESO FORMATIVO SEGUNDO CICLO PARA EL ALTO RENDIMIENTO WKF CAMPEONES 2016</v>
          </cell>
          <cell r="J306" t="str">
            <v xml:space="preserve">NO CUMPLE </v>
          </cell>
        </row>
        <row r="307">
          <cell r="C307" t="str">
            <v>65.091.714-6</v>
          </cell>
          <cell r="D307" t="str">
            <v>ASOCIACIÓN DEPORTIVA LOCAL KARATE DOO IQUIQUE</v>
          </cell>
          <cell r="E307">
            <v>2016</v>
          </cell>
          <cell r="F307">
            <v>2401003</v>
          </cell>
          <cell r="G307" t="str">
            <v>1°</v>
          </cell>
          <cell r="H307">
            <v>21</v>
          </cell>
          <cell r="I307" t="str">
            <v>PARTICIPACIÓN DE SELECCIÓN REGIONAL DE KARATE EN SEGUNDO TORNEO NACIONAL FEDERADO 2016</v>
          </cell>
          <cell r="J307" t="str">
            <v xml:space="preserve">NO CUMPLE </v>
          </cell>
        </row>
        <row r="308">
          <cell r="C308" t="str">
            <v>65.048.295-6</v>
          </cell>
          <cell r="D308" t="str">
            <v xml:space="preserve">CLUB DEPORTIVO DE MOTOCICLISMO IQUIQUE </v>
          </cell>
          <cell r="E308">
            <v>2016</v>
          </cell>
          <cell r="F308">
            <v>2401003</v>
          </cell>
          <cell r="G308" t="str">
            <v>1°</v>
          </cell>
          <cell r="H308">
            <v>27</v>
          </cell>
          <cell r="I308" t="str">
            <v xml:space="preserve">SOLEDAD LEITON, NACIONAL Y LATINOAMERICANO DE MOTOCROSS </v>
          </cell>
          <cell r="J308" t="str">
            <v xml:space="preserve">NO CUMPLE </v>
          </cell>
        </row>
        <row r="309">
          <cell r="C309" t="str">
            <v>65.006.863-7</v>
          </cell>
          <cell r="D309" t="str">
            <v xml:space="preserve">CLUB DE ADULTO MAYOR LOS HIBISCOS </v>
          </cell>
          <cell r="E309">
            <v>2016</v>
          </cell>
          <cell r="F309">
            <v>2401003</v>
          </cell>
          <cell r="G309" t="str">
            <v>1°</v>
          </cell>
          <cell r="H309">
            <v>28</v>
          </cell>
          <cell r="I309" t="str">
            <v xml:space="preserve">BAILANDO Y ESTIRANDO LA VIDA VAMOS LLEVANDO </v>
          </cell>
          <cell r="J309" t="str">
            <v xml:space="preserve">NO CUMPLE </v>
          </cell>
        </row>
        <row r="310">
          <cell r="C310" t="str">
            <v>65.033.342-K</v>
          </cell>
          <cell r="D310" t="str">
            <v>CENTRO SOCIAL Y CULTURAL DEL ADULTO MAYOR MAGISTERIO</v>
          </cell>
          <cell r="E310">
            <v>2016</v>
          </cell>
          <cell r="F310">
            <v>2401003</v>
          </cell>
          <cell r="G310" t="str">
            <v>1°</v>
          </cell>
          <cell r="H310">
            <v>34</v>
          </cell>
          <cell r="I310" t="str">
            <v>BIENESTAR FAMILIAR FÍSICO Y EMOCIONAL, GIMNASIA BAILE Y YOGA</v>
          </cell>
          <cell r="J310" t="str">
            <v xml:space="preserve">NO CUMPLE </v>
          </cell>
        </row>
        <row r="311">
          <cell r="C311" t="str">
            <v>65.727.080-6</v>
          </cell>
          <cell r="D311" t="str">
            <v>JUNTA DE VECINOS SAN PEDRO DE CHANAVAYITA</v>
          </cell>
          <cell r="E311">
            <v>2016</v>
          </cell>
          <cell r="F311">
            <v>2401003</v>
          </cell>
          <cell r="G311" t="str">
            <v>1°</v>
          </cell>
          <cell r="H311">
            <v>35</v>
          </cell>
          <cell r="I311" t="str">
            <v>TALLERES PARA PROMOVER LA ACTIVIDAD FÍSICA Y LA RECREACIÓN EN CALETA CHANAVAYITA</v>
          </cell>
          <cell r="J311" t="str">
            <v xml:space="preserve">NO CUMPLE </v>
          </cell>
        </row>
        <row r="312">
          <cell r="C312" t="str">
            <v>65.110.696-6</v>
          </cell>
          <cell r="D312" t="str">
            <v>CLUB DEPORTIVO ESCOLAR LICEO DE HUARA</v>
          </cell>
          <cell r="E312">
            <v>2016</v>
          </cell>
          <cell r="F312">
            <v>2401003</v>
          </cell>
          <cell r="G312" t="str">
            <v>1°</v>
          </cell>
          <cell r="H312">
            <v>37</v>
          </cell>
          <cell r="I312" t="str">
            <v>INNOVANDO PARA MEJORAR LA ACTIVIDAD FÍSICA DE LA COMUNIDAD EDUCATIVA DEL LICEO DE HUARA</v>
          </cell>
          <cell r="J312" t="str">
            <v xml:space="preserve">NO CUMPLE </v>
          </cell>
        </row>
        <row r="313">
          <cell r="C313" t="str">
            <v>73.682.700-K</v>
          </cell>
          <cell r="D313" t="str">
            <v>JUNTA DE VECINOS N° 43 PROGRESO</v>
          </cell>
          <cell r="E313">
            <v>2016</v>
          </cell>
          <cell r="F313">
            <v>2401003</v>
          </cell>
          <cell r="G313" t="str">
            <v>1°</v>
          </cell>
          <cell r="H313">
            <v>38</v>
          </cell>
          <cell r="I313" t="str">
            <v>ESCUELAS POLIDEPORTIVAS DE FÚTBOL KARATE Y TAEKWONDO DE INICIACIÓN ALTO HOSPICIO, "EL DEPORTE FORMA MEJORES PERSONAS"</v>
          </cell>
          <cell r="J313" t="str">
            <v xml:space="preserve">NO CUMPLE </v>
          </cell>
        </row>
        <row r="314">
          <cell r="C314" t="str">
            <v>65.278.630-8</v>
          </cell>
          <cell r="D314" t="str">
            <v>CLUB DE PORTIVO BOXING, CLUB SALVADOR VILLARROEL TOLEDO</v>
          </cell>
          <cell r="E314">
            <v>2016</v>
          </cell>
          <cell r="F314">
            <v>2401003</v>
          </cell>
          <cell r="G314" t="str">
            <v>1°</v>
          </cell>
          <cell r="H314">
            <v>39</v>
          </cell>
          <cell r="I314" t="str">
            <v>CAMPEONATO DE BOXEO DE LOS BARRIOS SALVADOR VILLARROEL TOLEDO</v>
          </cell>
          <cell r="J314" t="str">
            <v xml:space="preserve">NO CUMPLE </v>
          </cell>
        </row>
        <row r="315">
          <cell r="C315" t="str">
            <v>65.240.710-2</v>
          </cell>
          <cell r="D315" t="str">
            <v>ASOCIACIÓN DE ACTIVIDADES SUBACUÁTICAS Y NADO CON ALETAS DE IQUIQUE</v>
          </cell>
          <cell r="E315">
            <v>2016</v>
          </cell>
          <cell r="F315">
            <v>2401003</v>
          </cell>
          <cell r="G315" t="str">
            <v>1°</v>
          </cell>
          <cell r="H315">
            <v>43</v>
          </cell>
          <cell r="I315" t="str">
            <v>PARTICIPACIÓN CAMPEONATO NACIONAL DE ACTIVIDADES SUBACUÁTICAS Y NADO CON ALETA 2016</v>
          </cell>
          <cell r="J315" t="str">
            <v xml:space="preserve">NO CUMPLE </v>
          </cell>
        </row>
        <row r="316">
          <cell r="C316" t="str">
            <v>65.114.484-1</v>
          </cell>
          <cell r="D316" t="str">
            <v xml:space="preserve">CLUB DEPORTIVO TENIENTE IBÁÑEZ </v>
          </cell>
          <cell r="E316">
            <v>2016</v>
          </cell>
          <cell r="F316">
            <v>2401003</v>
          </cell>
          <cell r="G316" t="str">
            <v>1°</v>
          </cell>
          <cell r="H316">
            <v>46</v>
          </cell>
          <cell r="I316" t="str">
            <v xml:space="preserve">ESCUELA FORMATIVA DE FÚTBOL PARA MUJERES </v>
          </cell>
          <cell r="J316" t="str">
            <v xml:space="preserve">NO CUMPLE </v>
          </cell>
        </row>
        <row r="317">
          <cell r="C317" t="str">
            <v>65.943.420-2</v>
          </cell>
          <cell r="D317" t="str">
            <v xml:space="preserve">CLUB SOCIAL Y DEPORTIVO CAVANCHA SENIORS </v>
          </cell>
          <cell r="E317">
            <v>2016</v>
          </cell>
          <cell r="F317">
            <v>2401003</v>
          </cell>
          <cell r="G317" t="str">
            <v>1°</v>
          </cell>
          <cell r="H317">
            <v>48</v>
          </cell>
          <cell r="I317" t="str">
            <v>CAMPEONATOS DE FÚTBOL SENIOR 2016</v>
          </cell>
          <cell r="J317" t="str">
            <v xml:space="preserve">NO CUMPLE </v>
          </cell>
        </row>
        <row r="318">
          <cell r="C318" t="str">
            <v>65.048.295-6</v>
          </cell>
          <cell r="D318" t="str">
            <v xml:space="preserve">CLUB DEPORTIVO DE MOTOCICLISMO IQUIQUE </v>
          </cell>
          <cell r="E318">
            <v>2016</v>
          </cell>
          <cell r="F318">
            <v>2401003</v>
          </cell>
          <cell r="G318" t="str">
            <v>1°</v>
          </cell>
          <cell r="H318">
            <v>49</v>
          </cell>
          <cell r="I318" t="str">
            <v xml:space="preserve">CAMPEONATO ZONAL DE MOTOCROSS </v>
          </cell>
          <cell r="J318" t="str">
            <v xml:space="preserve">NO CUMPLE </v>
          </cell>
        </row>
        <row r="319">
          <cell r="C319" t="str">
            <v>71.677.900-9</v>
          </cell>
          <cell r="D319" t="str">
            <v>ASOCIACIÓN DEPORTIVA JUNIOR PENECAS DE IQUIQUE</v>
          </cell>
          <cell r="E319">
            <v>2016</v>
          </cell>
          <cell r="F319">
            <v>2401003</v>
          </cell>
          <cell r="G319" t="str">
            <v>1°</v>
          </cell>
          <cell r="H319">
            <v>55</v>
          </cell>
          <cell r="I319" t="str">
            <v>ESCUELAS FORMATIVAS DE FÚTBOL JUNIOR PENECAS "DIENTE DE LECHE Y PREMINI"</v>
          </cell>
          <cell r="J319" t="str">
            <v xml:space="preserve">NO CUMPLE </v>
          </cell>
        </row>
        <row r="320">
          <cell r="C320" t="str">
            <v>65.108.463-6</v>
          </cell>
          <cell r="D320" t="str">
            <v>CENTRO CULTURAL Y SOCIAL DRN (DIFUNDIENDO EL ROCK NORTINO)</v>
          </cell>
          <cell r="E320">
            <v>2016</v>
          </cell>
          <cell r="F320">
            <v>2401003</v>
          </cell>
          <cell r="G320" t="str">
            <v>1°</v>
          </cell>
          <cell r="H320">
            <v>62</v>
          </cell>
          <cell r="I320" t="str">
            <v>TEORÍA Y PRÁCTICA DEL TENIS DE MESA II</v>
          </cell>
          <cell r="J320" t="str">
            <v xml:space="preserve">NO CUMPLE </v>
          </cell>
        </row>
        <row r="321">
          <cell r="C321" t="str">
            <v>65.992.780-2</v>
          </cell>
          <cell r="D321" t="str">
            <v>CLUB SOCIAL DEPORTIVO EXPRESO</v>
          </cell>
          <cell r="E321">
            <v>2016</v>
          </cell>
          <cell r="F321">
            <v>2401003</v>
          </cell>
          <cell r="G321" t="str">
            <v>1°</v>
          </cell>
          <cell r="H321">
            <v>63</v>
          </cell>
          <cell r="I321" t="str">
            <v>ESCUELA FÚTBOL RECREATIVA Y FORMATIVA DEL CLUB DEPORTIVO EXPRESO "EL DEPORTE ES SALUD"</v>
          </cell>
          <cell r="J321" t="str">
            <v xml:space="preserve">NO CUMPLE </v>
          </cell>
        </row>
        <row r="322">
          <cell r="C322" t="str">
            <v>73.220.000-2</v>
          </cell>
          <cell r="D322" t="str">
            <v>ASOCIACIÓN DE BABY FÚTBOL DE IQUIQUE</v>
          </cell>
          <cell r="E322">
            <v>2016</v>
          </cell>
          <cell r="F322">
            <v>2401003</v>
          </cell>
          <cell r="G322" t="str">
            <v>1°</v>
          </cell>
          <cell r="H322">
            <v>65</v>
          </cell>
          <cell r="I322" t="str">
            <v>CAMPEONATO OFICIAL DE BABY FÚTBOL: COPA EL GIGANTE DE TARAPACÁ 2016</v>
          </cell>
          <cell r="J322" t="str">
            <v xml:space="preserve">NO CUMPLE </v>
          </cell>
        </row>
        <row r="323">
          <cell r="C323" t="str">
            <v>65.057.194-0</v>
          </cell>
          <cell r="D323" t="str">
            <v>COMITÉ DE ÁRBITROS DE IQUIQUE</v>
          </cell>
          <cell r="E323">
            <v>2016</v>
          </cell>
          <cell r="F323">
            <v>2401003</v>
          </cell>
          <cell r="G323" t="str">
            <v>1°</v>
          </cell>
          <cell r="H323">
            <v>66</v>
          </cell>
          <cell r="I323" t="str">
            <v>IMPLEMENTANDO AL COMITÉ DE ÁRBITROS DE FÚTBOL IQUIQUE</v>
          </cell>
          <cell r="J323" t="str">
            <v xml:space="preserve">NO CUMPLE </v>
          </cell>
        </row>
        <row r="324">
          <cell r="C324" t="str">
            <v>65.270.830-7</v>
          </cell>
          <cell r="D324" t="str">
            <v>CLUB DEPORTIVO ATLETAS MÁSTER IQUIQUE</v>
          </cell>
          <cell r="E324">
            <v>2016</v>
          </cell>
          <cell r="F324">
            <v>2401003</v>
          </cell>
          <cell r="G324" t="str">
            <v>1°</v>
          </cell>
          <cell r="H324">
            <v>67</v>
          </cell>
          <cell r="I324" t="str">
            <v>XXXV CAMPEONATO NACIONAL DE ATLETAS MÁSTER-CHILLÁN 2016</v>
          </cell>
          <cell r="J324" t="str">
            <v xml:space="preserve">NO CUMPLE </v>
          </cell>
        </row>
        <row r="325">
          <cell r="C325" t="str">
            <v>75.355.800-4</v>
          </cell>
          <cell r="D325" t="str">
            <v>JUNTA DE VECINOS LOS NARANJOS</v>
          </cell>
          <cell r="E325">
            <v>2016</v>
          </cell>
          <cell r="F325">
            <v>2401003</v>
          </cell>
          <cell r="G325" t="str">
            <v>1°</v>
          </cell>
          <cell r="H325">
            <v>69</v>
          </cell>
          <cell r="I325" t="str">
            <v>CAMPEONATO ANDINO PICA 2016 CATEGORÍA DAMAS Y VARONES</v>
          </cell>
          <cell r="J325" t="str">
            <v xml:space="preserve">NO CUMPLE </v>
          </cell>
        </row>
        <row r="326">
          <cell r="C326" t="str">
            <v>65.482.760-5</v>
          </cell>
          <cell r="D326" t="str">
            <v>CLUB DEPORTIVO TAMARUGAL DE LA TIRANA</v>
          </cell>
          <cell r="E326">
            <v>2016</v>
          </cell>
          <cell r="F326">
            <v>2401003</v>
          </cell>
          <cell r="G326" t="str">
            <v>1°</v>
          </cell>
          <cell r="H326">
            <v>85</v>
          </cell>
          <cell r="I326" t="str">
            <v>FOMENTAR Y POTENCIAR LA ACTIVIDAD FÍSICA Y DEPORTIVA DEL PUEBLO DE LA TIRANA</v>
          </cell>
          <cell r="J326" t="str">
            <v xml:space="preserve">NO CUMPLE </v>
          </cell>
        </row>
        <row r="327">
          <cell r="C327" t="str">
            <v>75.957.360-9</v>
          </cell>
          <cell r="D327" t="str">
            <v>AGRUPACIÓN DE CIEGOS DOMINGO OYANADEL VARAS</v>
          </cell>
          <cell r="E327">
            <v>2016</v>
          </cell>
          <cell r="F327">
            <v>2401003</v>
          </cell>
          <cell r="G327" t="str">
            <v>1°</v>
          </cell>
          <cell r="H327">
            <v>88</v>
          </cell>
          <cell r="I327" t="str">
            <v>MEJORANDO LA CALIDAD DE VIDA DE LOS ADULTOS CON DISCAPACIDAD VISUAL</v>
          </cell>
          <cell r="J327" t="str">
            <v xml:space="preserve">NO CUMPLE </v>
          </cell>
        </row>
        <row r="328">
          <cell r="C328" t="str">
            <v>65.279.240-5</v>
          </cell>
          <cell r="D328" t="str">
            <v>CLUB DEPORTIVO HISPANO BRITÁNICO (RAMA FÚTBOL)</v>
          </cell>
          <cell r="E328">
            <v>2016</v>
          </cell>
          <cell r="F328">
            <v>2401003</v>
          </cell>
          <cell r="G328" t="str">
            <v>1°</v>
          </cell>
          <cell r="H328">
            <v>89</v>
          </cell>
          <cell r="I328" t="str">
            <v>FORMANDO CAMPEONES</v>
          </cell>
          <cell r="J328" t="str">
            <v xml:space="preserve">NO CUMPLE </v>
          </cell>
        </row>
        <row r="329">
          <cell r="C329" t="str">
            <v>65.037.719-2</v>
          </cell>
          <cell r="D329" t="str">
            <v>CENTRO CULTURAL Y SOCIAL DE EX FUTBOLISTAS PROFESIONALES CLUB DEPORTES IQUIQUE</v>
          </cell>
          <cell r="E329">
            <v>2016</v>
          </cell>
          <cell r="F329">
            <v>2401003</v>
          </cell>
          <cell r="G329" t="str">
            <v>1°</v>
          </cell>
          <cell r="H329">
            <v>90</v>
          </cell>
          <cell r="I329" t="str">
            <v>DEPORTE Y REINSERCIÓN</v>
          </cell>
          <cell r="J329" t="str">
            <v xml:space="preserve">NO CUMPLE </v>
          </cell>
        </row>
        <row r="330">
          <cell r="C330" t="str">
            <v>75.955.130-3</v>
          </cell>
          <cell r="D330" t="str">
            <v>CLUB DE JUDO HIROSHIMA</v>
          </cell>
          <cell r="E330">
            <v>2016</v>
          </cell>
          <cell r="F330">
            <v>2401003</v>
          </cell>
          <cell r="G330" t="str">
            <v>1°</v>
          </cell>
          <cell r="H330">
            <v>91</v>
          </cell>
          <cell r="I330" t="str">
            <v>TALLERES DE JUDO A JÓVENES DE BAJOS RECURSOS DE IQUIQUE</v>
          </cell>
          <cell r="J330" t="str">
            <v xml:space="preserve">NO CUMPLE </v>
          </cell>
        </row>
        <row r="331">
          <cell r="C331" t="str">
            <v>65.028.121-7</v>
          </cell>
          <cell r="D331" t="str">
            <v>CLUB DEPORTIVO ATLETAS MÁSTER TIERRA DE CAMPEONES</v>
          </cell>
          <cell r="E331">
            <v>2016</v>
          </cell>
          <cell r="F331">
            <v>2401003</v>
          </cell>
          <cell r="G331" t="str">
            <v>1°</v>
          </cell>
          <cell r="H331">
            <v>95</v>
          </cell>
          <cell r="I331" t="str">
            <v>PARTICIPACIÓN EN EL CAMPEONATO NACIONAL DE ATLETISMO MASTER CHILLAN-CHILE OCTUBRE 2016</v>
          </cell>
          <cell r="J331" t="str">
            <v xml:space="preserve">NO CUMPLE </v>
          </cell>
        </row>
        <row r="332">
          <cell r="C332" t="str">
            <v>65.033.583-K</v>
          </cell>
          <cell r="D332" t="str">
            <v>CLUB DEPORTIVO DE GIMNASIA AVALANCH</v>
          </cell>
          <cell r="E332">
            <v>2016</v>
          </cell>
          <cell r="F332">
            <v>2401003</v>
          </cell>
          <cell r="G332" t="str">
            <v>1°</v>
          </cell>
          <cell r="H332">
            <v>98</v>
          </cell>
          <cell r="I332" t="str">
            <v>CLUB AVALANCH REPRESENTANDO A IQUIQUE EN GIMNASIA ARTÍSTICA DE VARONES</v>
          </cell>
          <cell r="J332" t="str">
            <v xml:space="preserve">NO CUMPLE </v>
          </cell>
        </row>
        <row r="333">
          <cell r="C333" t="str">
            <v>65.273.860-5</v>
          </cell>
          <cell r="D333" t="str">
            <v>CLUB DEPORTIVO Y CULTURAL CODE</v>
          </cell>
          <cell r="E333">
            <v>2016</v>
          </cell>
          <cell r="F333">
            <v>2401003</v>
          </cell>
          <cell r="G333" t="str">
            <v>1°</v>
          </cell>
          <cell r="H333">
            <v>100</v>
          </cell>
          <cell r="I333" t="str">
            <v>OLIMPIADAS ESCOLARES CODE</v>
          </cell>
          <cell r="J333" t="str">
            <v xml:space="preserve">NO CUMPLE </v>
          </cell>
        </row>
        <row r="334">
          <cell r="C334" t="str">
            <v>81.897.500-7</v>
          </cell>
          <cell r="D334" t="str">
            <v>SOCIEDAD PROAYUDA DEL NIÑO LISIADO</v>
          </cell>
          <cell r="E334">
            <v>2016</v>
          </cell>
          <cell r="F334">
            <v>2401003</v>
          </cell>
          <cell r="G334" t="str">
            <v>1°</v>
          </cell>
          <cell r="H334">
            <v>101</v>
          </cell>
          <cell r="I334" t="str">
            <v>DEPORTES EN SILLA DE RUEDAS</v>
          </cell>
          <cell r="J334" t="str">
            <v xml:space="preserve">NO CUMPLE </v>
          </cell>
        </row>
        <row r="335">
          <cell r="C335" t="str">
            <v>65.042.265-1</v>
          </cell>
          <cell r="D335" t="str">
            <v>JUNTA DE VECINOS N° 29, VILLA MILITAR BAQUEDANO</v>
          </cell>
          <cell r="E335">
            <v>2016</v>
          </cell>
          <cell r="F335">
            <v>2401003</v>
          </cell>
          <cell r="G335" t="str">
            <v>1°</v>
          </cell>
          <cell r="H335">
            <v>102</v>
          </cell>
          <cell r="I335" t="str">
            <v>CON ACTIVIDADES DE LA VIDA SANA APOYAMOS A LAS FAMILIAS EN EL FUERTE BAQUEDANO</v>
          </cell>
          <cell r="J335" t="str">
            <v xml:space="preserve">NO CUMPLE </v>
          </cell>
        </row>
        <row r="336">
          <cell r="C336" t="str">
            <v>65.047.122-9</v>
          </cell>
          <cell r="D336" t="str">
            <v>JUNTA DE VECINOS NUEVA MATILLA</v>
          </cell>
          <cell r="E336">
            <v>2016</v>
          </cell>
          <cell r="F336">
            <v>2401003</v>
          </cell>
          <cell r="G336" t="str">
            <v>1°</v>
          </cell>
          <cell r="H336">
            <v>103</v>
          </cell>
          <cell r="I336" t="str">
            <v>APOYO A PIERA MANCARELLA EN LA COMPETENCIA DE PATINAJE ARTíSTICO NIVEL NACIONAL</v>
          </cell>
          <cell r="J336" t="str">
            <v xml:space="preserve">NO CUMPLE </v>
          </cell>
        </row>
        <row r="337">
          <cell r="C337" t="str">
            <v>65.608.960-1</v>
          </cell>
          <cell r="D337" t="str">
            <v>CLUB DEPORTIVO JENNIFFER MORENO</v>
          </cell>
          <cell r="E337">
            <v>2016</v>
          </cell>
          <cell r="F337">
            <v>2401003</v>
          </cell>
          <cell r="G337" t="str">
            <v>1°</v>
          </cell>
          <cell r="H337">
            <v>107</v>
          </cell>
          <cell r="I337" t="str">
            <v>TALLER DE GIMNASIA ARTÍSTICA AVANZADO PARA NIÑAS DEL CLUB DEPORTIVO JENNIFFER MORENO</v>
          </cell>
          <cell r="J337" t="str">
            <v xml:space="preserve">NO CUMPLE </v>
          </cell>
        </row>
        <row r="338">
          <cell r="C338" t="str">
            <v>65.009.807-2</v>
          </cell>
          <cell r="D338" t="str">
            <v>CLUB DEPORTIVO Y SOCIAL LA CRUZ</v>
          </cell>
          <cell r="E338">
            <v>2016</v>
          </cell>
          <cell r="F338">
            <v>2401003</v>
          </cell>
          <cell r="G338" t="str">
            <v>1°</v>
          </cell>
          <cell r="H338">
            <v>114</v>
          </cell>
          <cell r="I338" t="str">
            <v>ESCUELA DE BÁSQUETBOL SANTIAGO WHITE: FORMANDO PERSONAS FORMANDO BASQUETBOLISTA</v>
          </cell>
          <cell r="J338" t="str">
            <v xml:space="preserve">NO CUMPLE </v>
          </cell>
        </row>
        <row r="339">
          <cell r="C339" t="str">
            <v>65.499.310-6</v>
          </cell>
          <cell r="D339" t="str">
            <v>LIGA DEPORTIVA RECREATIVA ADULTO MAYOR</v>
          </cell>
          <cell r="E339">
            <v>2016</v>
          </cell>
          <cell r="F339">
            <v>2401003</v>
          </cell>
          <cell r="G339" t="str">
            <v>1°</v>
          </cell>
          <cell r="H339">
            <v>117</v>
          </cell>
          <cell r="I339" t="str">
            <v>PARTICIPACIÓN NACIONAL SUB-60 SEDE VALDIVIA 2016</v>
          </cell>
          <cell r="J339" t="str">
            <v xml:space="preserve">NO CUMPLE </v>
          </cell>
        </row>
        <row r="340">
          <cell r="C340" t="str">
            <v>65.097.393-3</v>
          </cell>
          <cell r="D340" t="str">
            <v>CLUB DEPORTIVO SOCIAL Y CULTURAL SAN SANTIAGO DE QUEBE</v>
          </cell>
          <cell r="E340">
            <v>2016</v>
          </cell>
          <cell r="F340">
            <v>2401003</v>
          </cell>
          <cell r="G340" t="str">
            <v>1°</v>
          </cell>
          <cell r="H340">
            <v>119</v>
          </cell>
          <cell r="I340" t="str">
            <v>PARTICIPACIÓN EN COMPETENCIA DE FÚTBOL REGIONAL</v>
          </cell>
          <cell r="J340" t="str">
            <v xml:space="preserve">NO CUMPLE </v>
          </cell>
        </row>
        <row r="341">
          <cell r="C341" t="str">
            <v>73.430.800-5</v>
          </cell>
          <cell r="D341" t="str">
            <v>ASOCIACIÓN ANDINA DE DEPORTES Y RECREACIÓN DE IQUIQUE ASADER</v>
          </cell>
          <cell r="E341">
            <v>2016</v>
          </cell>
          <cell r="F341">
            <v>2401003</v>
          </cell>
          <cell r="G341" t="str">
            <v>1°</v>
          </cell>
          <cell r="H341">
            <v>120</v>
          </cell>
          <cell r="I341" t="str">
            <v>CAMPEONATO DE FÚTBOL ANDINO ALTO HOSPICIO 2016</v>
          </cell>
          <cell r="J341" t="str">
            <v xml:space="preserve">NO CUMPLE </v>
          </cell>
        </row>
        <row r="342">
          <cell r="C342" t="str">
            <v>65.034.095-7</v>
          </cell>
          <cell r="D342" t="str">
            <v>CLUB DEPORTIVO DE AJEDREZ ALFIL DE IQUIQUE</v>
          </cell>
          <cell r="E342">
            <v>2016</v>
          </cell>
          <cell r="F342">
            <v>2401003</v>
          </cell>
          <cell r="G342" t="str">
            <v>1°</v>
          </cell>
          <cell r="H342">
            <v>125</v>
          </cell>
          <cell r="I342" t="str">
            <v>AJEDREZ PARA CAMIÑA, EL PARAÍSO TERRENAL</v>
          </cell>
          <cell r="J342" t="str">
            <v xml:space="preserve">NO CUMPLE </v>
          </cell>
        </row>
        <row r="343">
          <cell r="C343" t="str">
            <v>65.034.095-7</v>
          </cell>
          <cell r="D343" t="str">
            <v>CLUB DEPORTIVO DE AJEDREZ ALFIL DE IQUIQUE</v>
          </cell>
          <cell r="E343">
            <v>2016</v>
          </cell>
          <cell r="F343">
            <v>2401003</v>
          </cell>
          <cell r="G343" t="str">
            <v>1°</v>
          </cell>
          <cell r="H343">
            <v>126</v>
          </cell>
          <cell r="I343" t="str">
            <v>TORNEO DE AJEDREZ SUB 2200 - IQUIQUE 2016</v>
          </cell>
          <cell r="J343" t="str">
            <v xml:space="preserve">NO CUMPLE </v>
          </cell>
        </row>
        <row r="344">
          <cell r="C344" t="str">
            <v>65.667.220-k</v>
          </cell>
          <cell r="D344" t="str">
            <v>JUNTA DE VECINOS MIRADOR DEL PACÍFICO</v>
          </cell>
          <cell r="E344">
            <v>2016</v>
          </cell>
          <cell r="F344">
            <v>2401003</v>
          </cell>
          <cell r="G344" t="str">
            <v>1°</v>
          </cell>
          <cell r="H344">
            <v>128</v>
          </cell>
          <cell r="I344" t="str">
            <v>APOYO A BORJA PADILLA EN TORNEO NACIONALES E INTERNACIONALES</v>
          </cell>
          <cell r="J344" t="str">
            <v xml:space="preserve">NO CUMPLE </v>
          </cell>
        </row>
        <row r="345">
          <cell r="C345" t="str">
            <v>74.357.900-3</v>
          </cell>
          <cell r="D345" t="str">
            <v>CLUB DEPORTIVO ESTRELLA DE CHILE</v>
          </cell>
          <cell r="E345">
            <v>2016</v>
          </cell>
          <cell r="F345">
            <v>2401003</v>
          </cell>
          <cell r="G345" t="str">
            <v>1°</v>
          </cell>
          <cell r="H345">
            <v>131</v>
          </cell>
          <cell r="I345" t="str">
            <v>IMPLEMENTACIÓN E INDUMENTARIA PARA PARTICIPACIÓN EN CAMPEONATO DE FÚTBOL</v>
          </cell>
          <cell r="J345" t="str">
            <v xml:space="preserve">NO CUMPLE </v>
          </cell>
        </row>
        <row r="346">
          <cell r="C346" t="str">
            <v>74.665.000-0</v>
          </cell>
          <cell r="D346" t="str">
            <v>JUNTA DE VECINOS CERRO TARAPACÁ III</v>
          </cell>
          <cell r="E346">
            <v>2016</v>
          </cell>
          <cell r="F346">
            <v>2401003</v>
          </cell>
          <cell r="G346" t="str">
            <v>1°</v>
          </cell>
          <cell r="H346">
            <v>135</v>
          </cell>
          <cell r="I346" t="str">
            <v>TALLER DE ZUMBA "BAILANDO ME EJERCITO", ALTO HOSPICIO 2016</v>
          </cell>
          <cell r="J346" t="str">
            <v xml:space="preserve">NO CUMPLE </v>
          </cell>
        </row>
        <row r="347">
          <cell r="C347" t="str">
            <v>65.031.625-8</v>
          </cell>
          <cell r="D347" t="str">
            <v>JUNTA DE VECINOS LA UNIÓN HACE LA FUERZA</v>
          </cell>
          <cell r="E347">
            <v>2016</v>
          </cell>
          <cell r="F347">
            <v>2401003</v>
          </cell>
          <cell r="G347" t="str">
            <v>1°</v>
          </cell>
          <cell r="H347">
            <v>136</v>
          </cell>
          <cell r="I347" t="str">
            <v>TALLER DE BAILE ENTRETENIDO "MÚSICA Y BAILE PARA LAS JEFAS DE HOGAR" A.H. 2016</v>
          </cell>
          <cell r="J347" t="str">
            <v xml:space="preserve">NO CUMPLE </v>
          </cell>
        </row>
        <row r="348">
          <cell r="C348" t="str">
            <v>65.051.141-7</v>
          </cell>
          <cell r="D348" t="str">
            <v>JUNTA VECINAL VILLA LAS AMÉRICAS</v>
          </cell>
          <cell r="E348">
            <v>2016</v>
          </cell>
          <cell r="F348">
            <v>2401003</v>
          </cell>
          <cell r="G348" t="str">
            <v>1°</v>
          </cell>
          <cell r="H348">
            <v>140</v>
          </cell>
          <cell r="I348" t="str">
            <v>ESCUELA DEPORTIVA Y RECREATIVA DE BOXEO, ALTO HOSPICIO 2016</v>
          </cell>
          <cell r="J348" t="str">
            <v xml:space="preserve">NO CUMPLE </v>
          </cell>
        </row>
        <row r="349">
          <cell r="C349" t="str">
            <v>65.282.660-1</v>
          </cell>
          <cell r="D349" t="str">
            <v xml:space="preserve">CLUB DEPORTIVO UNIVERSIDAD ARTURO PRAT </v>
          </cell>
          <cell r="E349">
            <v>2016</v>
          </cell>
          <cell r="F349">
            <v>2401003</v>
          </cell>
          <cell r="G349" t="str">
            <v>1°</v>
          </cell>
          <cell r="H349">
            <v>142</v>
          </cell>
          <cell r="I349" t="str">
            <v>CAMPEONATO NACIONAL UNIVERSITARIO DE FÚTBOL PLAYA VARONES Y VOLEIBOL PLAYA DAMAS Y VARONES IQUIQUE 2016</v>
          </cell>
          <cell r="J349" t="str">
            <v xml:space="preserve">NO CUMPLE </v>
          </cell>
        </row>
        <row r="350">
          <cell r="C350" t="str">
            <v>75.758.700-9</v>
          </cell>
          <cell r="D350" t="str">
            <v>CLUB DEPORTIVO TERMAS DE MAMIÑA</v>
          </cell>
          <cell r="E350">
            <v>2016</v>
          </cell>
          <cell r="F350">
            <v>2401003</v>
          </cell>
          <cell r="G350" t="str">
            <v>1°</v>
          </cell>
          <cell r="H350">
            <v>144</v>
          </cell>
          <cell r="I350" t="str">
            <v>COMPARTIENDO EN FAMILIA CON LAS OLIMPIADAS DEPORTIVAS DE ESTUDIANTES Y APODERADOS DE MAMIÑA</v>
          </cell>
          <cell r="J350" t="str">
            <v xml:space="preserve">NO CUMPLE </v>
          </cell>
        </row>
        <row r="351">
          <cell r="C351" t="str">
            <v>74.665.000-0</v>
          </cell>
          <cell r="D351" t="str">
            <v>JUNTA DE VECINOS CERRO TARAPACÁ N°3</v>
          </cell>
          <cell r="E351">
            <v>2016</v>
          </cell>
          <cell r="F351">
            <v>2401003</v>
          </cell>
          <cell r="G351" t="str">
            <v>1°</v>
          </cell>
          <cell r="H351">
            <v>151</v>
          </cell>
          <cell r="I351" t="str">
            <v>CORRIDA FAMILIAR "INCENTIVANDO LA ACTIVIDAD FÍSICA AL AIRE LIBRE, ALTO HOSPICIO 2016"</v>
          </cell>
          <cell r="J351" t="str">
            <v xml:space="preserve">NO CUMPLE </v>
          </cell>
        </row>
        <row r="352">
          <cell r="C352" t="str">
            <v>72.601.900-2</v>
          </cell>
          <cell r="D352" t="str">
            <v>JUNTA VECINAL LIBERTAD</v>
          </cell>
          <cell r="E352">
            <v>2016</v>
          </cell>
          <cell r="F352">
            <v>2401003</v>
          </cell>
          <cell r="G352" t="str">
            <v>1°</v>
          </cell>
          <cell r="H352">
            <v>152</v>
          </cell>
          <cell r="I352" t="str">
            <v>TALLER EDUCATIVO Y FORMATIVO DE GIMNASIA ARTÍSTICA, ALTO HOSPICIO 2016</v>
          </cell>
          <cell r="J352" t="str">
            <v xml:space="preserve">NO CUMPLE </v>
          </cell>
        </row>
        <row r="353">
          <cell r="C353" t="str">
            <v>65.569.680-6</v>
          </cell>
          <cell r="D353" t="str">
            <v>JUNTA DE VECINOS N°43 CALICHE 1</v>
          </cell>
          <cell r="E353">
            <v>2016</v>
          </cell>
          <cell r="F353">
            <v>2401003</v>
          </cell>
          <cell r="G353" t="str">
            <v>1°</v>
          </cell>
          <cell r="H353">
            <v>156</v>
          </cell>
          <cell r="I353" t="str">
            <v>I VERSIÓN DE FÚTBOL EN ARENA, ALTO HOSPICIO</v>
          </cell>
          <cell r="J353" t="str">
            <v xml:space="preserve">NO CUMPLE </v>
          </cell>
        </row>
        <row r="354">
          <cell r="C354" t="str">
            <v>65.020.102-7</v>
          </cell>
          <cell r="D354" t="str">
            <v>ASOCIACION INDÍGENA DE MATILLA YATIÑ - UTA</v>
          </cell>
          <cell r="E354">
            <v>2016</v>
          </cell>
          <cell r="F354">
            <v>2401003</v>
          </cell>
          <cell r="G354" t="str">
            <v>2°</v>
          </cell>
          <cell r="H354">
            <v>97</v>
          </cell>
          <cell r="I354" t="str">
            <v>REVITALIZANDO AL CHASQUI</v>
          </cell>
          <cell r="J354" t="str">
            <v xml:space="preserve">NO CUMPLE </v>
          </cell>
        </row>
        <row r="355">
          <cell r="C355" t="str">
            <v>65.283.410-8</v>
          </cell>
          <cell r="D355" t="str">
            <v>CLUB DEPORTIVO COLEGIO HUMBERSTONE</v>
          </cell>
          <cell r="E355">
            <v>2016</v>
          </cell>
          <cell r="F355">
            <v>2401003</v>
          </cell>
          <cell r="G355" t="str">
            <v>2°</v>
          </cell>
          <cell r="H355">
            <v>81</v>
          </cell>
          <cell r="I355" t="str">
            <v>VOLEIBOL: MENTE Y CUERPO PARA UNA SANA JUVENTUD</v>
          </cell>
          <cell r="J355" t="str">
            <v xml:space="preserve">NO CUMPLE </v>
          </cell>
        </row>
        <row r="356">
          <cell r="C356" t="str">
            <v>65.078.276-3</v>
          </cell>
          <cell r="D356" t="str">
            <v>CLUB MINEDUC SUPEREDUC TARAPACÁ</v>
          </cell>
          <cell r="E356">
            <v>2016</v>
          </cell>
          <cell r="F356">
            <v>2401003</v>
          </cell>
          <cell r="G356" t="str">
            <v>2°</v>
          </cell>
          <cell r="H356">
            <v>92</v>
          </cell>
          <cell r="I356" t="str">
            <v>"V OLIMPIADAS DEPORTIVAS DE BABY FÚTBOL DAMAS Y FÚTBOL VARONES MINEDUC"</v>
          </cell>
          <cell r="J356" t="str">
            <v xml:space="preserve">NO CUMPLE </v>
          </cell>
        </row>
        <row r="357">
          <cell r="C357" t="str">
            <v>65.098.958-9</v>
          </cell>
          <cell r="D357" t="str">
            <v>ASOCIACIÓN INDÍGENA CULTURAL RESCATE PROMOCIÓN Y DESARROLLO DEL ARTE TEXTIL AYMARA</v>
          </cell>
          <cell r="E357">
            <v>2016</v>
          </cell>
          <cell r="F357">
            <v>2401003</v>
          </cell>
          <cell r="G357" t="str">
            <v>2°</v>
          </cell>
          <cell r="H357">
            <v>62</v>
          </cell>
          <cell r="I357" t="str">
            <v>MEJOREMOS NUESTRA CALIDAD DE VIDA AL RITMO DE LA ZUMBA Y ACONDICIONAMIENTO FÍSICO</v>
          </cell>
          <cell r="J357" t="str">
            <v xml:space="preserve">NO CUMPLE </v>
          </cell>
        </row>
        <row r="358">
          <cell r="C358" t="str">
            <v>65.633.350-2</v>
          </cell>
          <cell r="D358" t="str">
            <v>JUNTA DE VECINOS VIDA NUEVA</v>
          </cell>
          <cell r="E358">
            <v>2016</v>
          </cell>
          <cell r="F358">
            <v>2401003</v>
          </cell>
          <cell r="G358" t="str">
            <v>2°</v>
          </cell>
          <cell r="H358">
            <v>48</v>
          </cell>
          <cell r="I358" t="str">
            <v>EL DEPORTE VIVE EN LA TORTUGA</v>
          </cell>
          <cell r="J358" t="str">
            <v xml:space="preserve">NO CUMPLE </v>
          </cell>
        </row>
        <row r="359">
          <cell r="C359" t="str">
            <v>74.664.400-0</v>
          </cell>
          <cell r="D359" t="str">
            <v>JUNTA VECINAL N° 9 DE SIBAYA</v>
          </cell>
          <cell r="E359">
            <v>2016</v>
          </cell>
          <cell r="F359">
            <v>2401003</v>
          </cell>
          <cell r="G359" t="str">
            <v>2°</v>
          </cell>
          <cell r="H359">
            <v>60</v>
          </cell>
          <cell r="I359" t="str">
            <v>EN LAS ALTURAS, ACTIVIDADES DEPORTIVAS Y RECREATIVAS EN EL PUEBLO DE SIBAYA MEJORAN LA CALIDAD DE VIDA</v>
          </cell>
          <cell r="J359" t="str">
            <v>NO APLICA</v>
          </cell>
        </row>
        <row r="360">
          <cell r="C360" t="str">
            <v>65.499.310-6</v>
          </cell>
          <cell r="D360" t="str">
            <v>LIGA DEPORTIVA RECREATIVA ADULTO MAYOR</v>
          </cell>
          <cell r="E360">
            <v>2016</v>
          </cell>
          <cell r="F360">
            <v>2401003</v>
          </cell>
          <cell r="G360" t="str">
            <v>2°</v>
          </cell>
          <cell r="H360">
            <v>20</v>
          </cell>
          <cell r="I360" t="str">
            <v>COMPETENCIAS DE FÚTBOL DE ADULTO MAYORES</v>
          </cell>
          <cell r="J360" t="str">
            <v xml:space="preserve">NO CUMPLE </v>
          </cell>
        </row>
        <row r="361">
          <cell r="C361" t="str">
            <v>71.075.000-9</v>
          </cell>
          <cell r="D361" t="str">
            <v>CLUB DEPORTIVO TENIS CHILE</v>
          </cell>
          <cell r="E361">
            <v>2016</v>
          </cell>
          <cell r="F361">
            <v>2401003</v>
          </cell>
          <cell r="G361" t="str">
            <v>2°</v>
          </cell>
          <cell r="H361">
            <v>33</v>
          </cell>
          <cell r="I361" t="str">
            <v>PARTICIPACIÓN DE LA TENISTA LOCAL JIMAR GERALD EN EL CIRCUITO JUNIOR DE LA FEDERACIÓN INTERNACIONAL DE TENIS (ITF) TEMPORADA 2016-2017</v>
          </cell>
          <cell r="J361" t="str">
            <v xml:space="preserve">NO CUMPLE </v>
          </cell>
        </row>
        <row r="362">
          <cell r="C362" t="str">
            <v>71.104.900-2</v>
          </cell>
          <cell r="D362" t="str">
            <v>CUERPO DE BOMBEROS DE POZO ALMONTE</v>
          </cell>
          <cell r="E362">
            <v>2016</v>
          </cell>
          <cell r="F362">
            <v>2401003</v>
          </cell>
          <cell r="G362" t="str">
            <v>2°</v>
          </cell>
          <cell r="H362">
            <v>50</v>
          </cell>
          <cell r="I362" t="str">
            <v>BOMBEROS DE POZO ALMONTE CUERPO Y MENTE SANOS AL SERVICIO DE LA COMUNIDAD</v>
          </cell>
          <cell r="J362" t="str">
            <v xml:space="preserve">NO CUMPLE </v>
          </cell>
        </row>
        <row r="363">
          <cell r="C363" t="str">
            <v>65.064.513-8</v>
          </cell>
          <cell r="D363" t="str">
            <v>CLUB ATLÉTICO NACIONAL IQUIQUE</v>
          </cell>
          <cell r="E363">
            <v>2016</v>
          </cell>
          <cell r="F363">
            <v>2401003</v>
          </cell>
          <cell r="G363" t="str">
            <v>2°</v>
          </cell>
          <cell r="H363">
            <v>79</v>
          </cell>
          <cell r="I363" t="str">
            <v>ANAÍS HERNÁNDEZ, LA NUEVA PROMESA DE LA VELOCIDAD IQUIQUEÑA</v>
          </cell>
          <cell r="J363" t="str">
            <v xml:space="preserve">NO CUMPLE </v>
          </cell>
        </row>
        <row r="364">
          <cell r="C364" t="str">
            <v>65.010.028-K</v>
          </cell>
          <cell r="D364" t="str">
            <v>CÍRCULO CULTURAL - DEPORTIVO TIERRA DE CAMPEONES</v>
          </cell>
          <cell r="E364">
            <v>2016</v>
          </cell>
          <cell r="F364">
            <v>2401003</v>
          </cell>
          <cell r="G364" t="str">
            <v>2°</v>
          </cell>
          <cell r="H364">
            <v>66</v>
          </cell>
          <cell r="I364" t="str">
            <v>PROYECTO DEPORTIVO CULTURAL AJEDREZ</v>
          </cell>
          <cell r="J364" t="str">
            <v xml:space="preserve">NO CUMPLE </v>
          </cell>
        </row>
        <row r="365">
          <cell r="C365" t="str">
            <v>65.402.520-7</v>
          </cell>
          <cell r="D365" t="str">
            <v>CLUB DEPORTIVO CARAMUCHO</v>
          </cell>
          <cell r="E365">
            <v>2016</v>
          </cell>
          <cell r="F365">
            <v>2401003</v>
          </cell>
          <cell r="G365" t="str">
            <v>2°</v>
          </cell>
          <cell r="H365">
            <v>3</v>
          </cell>
          <cell r="I365" t="str">
            <v>CAMPEONATO DE PESCA SUBMARINA EN HOMENAJE A RAUL CHOQUE BAUTISTA, BICAMPEON MUNDIAL 1971</v>
          </cell>
          <cell r="J365" t="str">
            <v xml:space="preserve">NO CUMPLE </v>
          </cell>
        </row>
        <row r="366">
          <cell r="C366" t="str">
            <v>65.087.071-9</v>
          </cell>
          <cell r="D366" t="str">
            <v>CLUB DE RALLY NORTE GRANDE</v>
          </cell>
          <cell r="E366">
            <v>2016</v>
          </cell>
          <cell r="F366">
            <v>2401003</v>
          </cell>
          <cell r="G366" t="str">
            <v>2°</v>
          </cell>
          <cell r="H366">
            <v>91</v>
          </cell>
          <cell r="I366" t="str">
            <v>PARTICIPACIÓN EN RALLY DAKAR 2017 DE PILOTO IQUIQUEÑO CRISTÓBAL GULDMAN</v>
          </cell>
          <cell r="J366" t="str">
            <v xml:space="preserve">NO CUMPLE </v>
          </cell>
        </row>
        <row r="367">
          <cell r="C367" t="str">
            <v>65.113.912-0</v>
          </cell>
          <cell r="D367" t="str">
            <v>CENTRO SOCIAL CULTURAL Y DEPORTIVO INTI NAIRA</v>
          </cell>
          <cell r="E367">
            <v>2016</v>
          </cell>
          <cell r="F367">
            <v>2401003</v>
          </cell>
          <cell r="G367" t="str">
            <v>2°</v>
          </cell>
          <cell r="H367">
            <v>65</v>
          </cell>
          <cell r="I367" t="str">
            <v>TALLER DE BÁSQUETBOL DE POZO ALMONTE</v>
          </cell>
          <cell r="J367" t="str">
            <v xml:space="preserve">NO CUMPLE </v>
          </cell>
        </row>
        <row r="368">
          <cell r="C368" t="str">
            <v>65.633.350-2</v>
          </cell>
          <cell r="D368" t="str">
            <v xml:space="preserve">JUNTA DE VECINOS VIDA NUEVA </v>
          </cell>
          <cell r="E368">
            <v>2016</v>
          </cell>
          <cell r="F368">
            <v>2401017</v>
          </cell>
          <cell r="G368" t="str">
            <v>1°</v>
          </cell>
          <cell r="H368">
            <v>1</v>
          </cell>
          <cell r="I368" t="str">
            <v>PREPÁRATE PARA LA PSU</v>
          </cell>
          <cell r="J368" t="str">
            <v xml:space="preserve">NO CUMPLE </v>
          </cell>
        </row>
        <row r="369">
          <cell r="C369" t="str">
            <v>65.830.310-4</v>
          </cell>
          <cell r="D369" t="str">
            <v xml:space="preserve">ORGANIZACIÓN SOCIAL Y CULTURAL APANDIA </v>
          </cell>
          <cell r="E369">
            <v>2016</v>
          </cell>
          <cell r="F369">
            <v>2401017</v>
          </cell>
          <cell r="G369" t="str">
            <v>1°</v>
          </cell>
          <cell r="H369">
            <v>3</v>
          </cell>
          <cell r="I369" t="str">
            <v>PSICOEDUCACIÓN EN HIDROTERAPIA PARA PADRES E HIJOS CON TRASTORNO DEL ESPECTRO AUTISTA</v>
          </cell>
          <cell r="J369" t="str">
            <v xml:space="preserve">NO CUMPLE </v>
          </cell>
        </row>
        <row r="370">
          <cell r="C370" t="str">
            <v>65.059.691-9</v>
          </cell>
          <cell r="D370" t="str">
            <v>CENTRO CULTURAL CHANAVAYA</v>
          </cell>
          <cell r="E370">
            <v>2016</v>
          </cell>
          <cell r="F370">
            <v>2401017</v>
          </cell>
          <cell r="G370" t="str">
            <v>2°</v>
          </cell>
          <cell r="H370">
            <v>3</v>
          </cell>
          <cell r="I370" t="str">
            <v>DAME UNA OPORTUNIDAD, ENSÉÑAME A COSER Y BORDAR PARA SALIR DE LA VULNERABILIDAD</v>
          </cell>
          <cell r="J370" t="str">
            <v xml:space="preserve">NO CUMPLE </v>
          </cell>
        </row>
        <row r="371">
          <cell r="C371" t="str">
            <v>65.830.310-4</v>
          </cell>
          <cell r="D371" t="str">
            <v xml:space="preserve">ORGANIZACIÓN SOCIAL Y CULTURAL APANDIA </v>
          </cell>
          <cell r="E371">
            <v>2016</v>
          </cell>
          <cell r="F371">
            <v>2401017</v>
          </cell>
          <cell r="G371" t="str">
            <v>1°</v>
          </cell>
          <cell r="H371">
            <v>8</v>
          </cell>
          <cell r="I371" t="str">
            <v>FORTALECIMIENTO COMUNICACIONAL MADRE, HIJO Y ENTORNO A TRAVÉS DE LENGUA DE SEÑAS CHILENAS Y PICTOGRAMAS</v>
          </cell>
          <cell r="J371" t="str">
            <v xml:space="preserve">NO CUMPLE </v>
          </cell>
        </row>
        <row r="372">
          <cell r="C372" t="str">
            <v>65.830.310-4</v>
          </cell>
          <cell r="D372" t="str">
            <v xml:space="preserve">ORGANIZACIÓN SOCIAL Y CULTURAL APANDIA </v>
          </cell>
          <cell r="E372">
            <v>2016</v>
          </cell>
          <cell r="F372">
            <v>2401017</v>
          </cell>
          <cell r="G372" t="str">
            <v>2°</v>
          </cell>
          <cell r="H372">
            <v>9</v>
          </cell>
          <cell r="I372" t="str">
            <v>APRENDIENDO Y PRACTICANDO HIDROTERAPIA PARA MEJORAR LA CALIDAD DE VIDA DE NUESTROS NIÑOS DENTRO DEL TRASTORNO DEL ESPECTRO AUTISTA</v>
          </cell>
          <cell r="J372" t="str">
            <v xml:space="preserve">NO CUMPLE </v>
          </cell>
        </row>
        <row r="373">
          <cell r="C373" t="str">
            <v>65.020.102-7</v>
          </cell>
          <cell r="D373" t="str">
            <v>ASOCIACIÓN INDÍGENA DE MATILLA YATIÑ - UTA</v>
          </cell>
          <cell r="E373">
            <v>2016</v>
          </cell>
          <cell r="F373">
            <v>2401017</v>
          </cell>
          <cell r="G373" t="str">
            <v>1°</v>
          </cell>
          <cell r="H373">
            <v>22</v>
          </cell>
          <cell r="I373" t="str">
            <v>SECRETOS PARA REVELAR</v>
          </cell>
          <cell r="J373" t="str">
            <v xml:space="preserve">NO CUMPLE </v>
          </cell>
        </row>
        <row r="374">
          <cell r="C374" t="str">
            <v>65.054.768-3</v>
          </cell>
          <cell r="D374" t="str">
            <v>FUNDACIÓN PROPAÍS</v>
          </cell>
          <cell r="E374">
            <v>2016</v>
          </cell>
          <cell r="F374">
            <v>2401017</v>
          </cell>
          <cell r="G374" t="str">
            <v>2°</v>
          </cell>
          <cell r="H374">
            <v>22</v>
          </cell>
          <cell r="I374" t="str">
            <v>RECONSTRUYENDO FUTURO</v>
          </cell>
          <cell r="J374" t="str">
            <v xml:space="preserve">NO CUMPLE </v>
          </cell>
        </row>
        <row r="375">
          <cell r="C375" t="str">
            <v>65.049.370-2</v>
          </cell>
          <cell r="D375" t="str">
            <v>UNIÓN COMUNAL SIGLO XXI</v>
          </cell>
          <cell r="E375">
            <v>2016</v>
          </cell>
          <cell r="F375">
            <v>2401017</v>
          </cell>
          <cell r="G375" t="str">
            <v>1°</v>
          </cell>
          <cell r="H375">
            <v>24</v>
          </cell>
          <cell r="I375" t="str">
            <v>PROMESAS DEL NORTE - NIÑOS Y NIÑAS JUGANDO AL FÚTBOL SE ALEJAN DEL PELIGRO</v>
          </cell>
          <cell r="J375" t="str">
            <v xml:space="preserve">NO CUMPLE </v>
          </cell>
        </row>
        <row r="376">
          <cell r="C376" t="str">
            <v>75.964.510-3</v>
          </cell>
          <cell r="D376" t="str">
            <v>JUNTA DE VECINOS Nº 8 HUATACONDO</v>
          </cell>
          <cell r="E376">
            <v>2016</v>
          </cell>
          <cell r="F376">
            <v>2401017</v>
          </cell>
          <cell r="G376" t="str">
            <v>1°</v>
          </cell>
          <cell r="H376">
            <v>26</v>
          </cell>
          <cell r="I376" t="str">
            <v>CON ACCIONES  PSICOSOCIALES E IMPLEMENTACIÓN MEJORAMOS EL AUTOESTIMA Y DESARROLLO SOCIAL DE LAS PERSONAS DEL PUEBLO DE HUATACONDO</v>
          </cell>
          <cell r="J376" t="str">
            <v xml:space="preserve">NO CUMPLE </v>
          </cell>
        </row>
        <row r="377">
          <cell r="C377" t="str">
            <v>65.278.630-8</v>
          </cell>
          <cell r="D377" t="str">
            <v>CLUB DEPORTIVO BOXING CLUB SALVADOR VILLARROEL TOLEDO</v>
          </cell>
          <cell r="E377">
            <v>2016</v>
          </cell>
          <cell r="F377">
            <v>2401017</v>
          </cell>
          <cell r="G377" t="str">
            <v>2°</v>
          </cell>
          <cell r="H377">
            <v>26</v>
          </cell>
          <cell r="I377" t="str">
            <v>ACTIVIDADES DE AUTODEFENSA PSICO-SOCIAL DIRIGIDA A NIÑOS Y JÓVENES EN SITUACIÓN DE RIESGO POR DROGAS</v>
          </cell>
          <cell r="J377" t="str">
            <v xml:space="preserve">NO CUMPLE </v>
          </cell>
        </row>
        <row r="378">
          <cell r="C378" t="str">
            <v>65.038.526-8</v>
          </cell>
          <cell r="D378" t="str">
            <v>CRUZ ROJA CHILENA FILIAL POZO ALMONTE</v>
          </cell>
          <cell r="E378">
            <v>2016</v>
          </cell>
          <cell r="F378">
            <v>2401017</v>
          </cell>
          <cell r="G378" t="str">
            <v>1°</v>
          </cell>
          <cell r="H378">
            <v>27</v>
          </cell>
          <cell r="I378" t="str">
            <v>CON ACCIONES  PSICOSOCIALES E IMPLEMENTACIÓN MEJORAMOS EL AUTOESTIMA Y DESARROLLO SOCIAL DE LOS ADULTO DE LA LOCALIDAD DE LA TIRANA</v>
          </cell>
          <cell r="J378" t="str">
            <v xml:space="preserve">NO CUMPLE </v>
          </cell>
        </row>
        <row r="379">
          <cell r="C379" t="str">
            <v>65.074.579-5</v>
          </cell>
          <cell r="D379" t="str">
            <v>CLUB ADULTO MAYOR SUEÑOS DORADOS DE ALMAS JÓVENES</v>
          </cell>
          <cell r="E379">
            <v>2016</v>
          </cell>
          <cell r="F379">
            <v>2401017</v>
          </cell>
          <cell r="G379" t="str">
            <v>1°</v>
          </cell>
          <cell r="H379">
            <v>28</v>
          </cell>
          <cell r="I379" t="str">
            <v xml:space="preserve">CON ACCIONES  PSICOSOCIALES E IMPLEMENTACIÓN  MEJORAMOS EL AUTOESTIMA Y DESARROLLO SOCIAL DE LOS ADULTOS MAYORES DEL CLUB SUEÑOS DORADOS </v>
          </cell>
          <cell r="J379" t="str">
            <v xml:space="preserve">NO CUMPLE </v>
          </cell>
        </row>
        <row r="380">
          <cell r="C380" t="str">
            <v>65.402.520-7</v>
          </cell>
          <cell r="D380" t="str">
            <v>CLUB DEPORTIVO CARAMUCHO</v>
          </cell>
          <cell r="E380">
            <v>2016</v>
          </cell>
          <cell r="F380">
            <v>2401017</v>
          </cell>
          <cell r="G380" t="str">
            <v>2°</v>
          </cell>
          <cell r="H380">
            <v>28</v>
          </cell>
          <cell r="I380" t="str">
            <v>TALLER PARA APRENDER HABILIDADES MENTALES PARA DECIR NO A LAS DROGAS</v>
          </cell>
          <cell r="J380" t="str">
            <v xml:space="preserve">NO CUMPLE </v>
          </cell>
        </row>
        <row r="381">
          <cell r="C381" t="str">
            <v>65.038.526-8</v>
          </cell>
          <cell r="D381" t="str">
            <v>CRUZ ROJA CHILENA FILIAL POZO ALMONTE</v>
          </cell>
          <cell r="E381">
            <v>2016</v>
          </cell>
          <cell r="F381">
            <v>2401017</v>
          </cell>
          <cell r="G381" t="str">
            <v>2°</v>
          </cell>
          <cell r="H381">
            <v>29</v>
          </cell>
          <cell r="I381" t="str">
            <v>FORTALECIENDO LA GESTIÓN PARROQUIAL DE POZO ALMONTE A TRAVÉS DE ALIMENTOS SOLIDARIOS A PERSONAS DE SITUACIÓN DE CALLE</v>
          </cell>
          <cell r="J381" t="str">
            <v xml:space="preserve">NO CUMPLE </v>
          </cell>
        </row>
        <row r="382">
          <cell r="C382" t="str">
            <v>65.038.526-8</v>
          </cell>
          <cell r="D382" t="str">
            <v>CRUZ ROJA CHILENA FILIAL POZO ALMONTE</v>
          </cell>
          <cell r="E382">
            <v>2016</v>
          </cell>
          <cell r="F382">
            <v>2401017</v>
          </cell>
          <cell r="G382" t="str">
            <v>2°</v>
          </cell>
          <cell r="H382">
            <v>30</v>
          </cell>
          <cell r="I382" t="str">
            <v xml:space="preserve">ACCIONES PSICOSOCIALES PARA MEJORAR EL ACTUAR CULTURAL DE LOS JÓVENES DE LA COMUNA DE POZO ALMONTE </v>
          </cell>
          <cell r="J382" t="str">
            <v xml:space="preserve">NO CUMPLE </v>
          </cell>
        </row>
        <row r="383">
          <cell r="C383" t="str">
            <v>65.003.524-0</v>
          </cell>
          <cell r="D383" t="str">
            <v>JUNTA DE VECINOS N° 26 VILLA ESTACIÓN</v>
          </cell>
          <cell r="E383">
            <v>2016</v>
          </cell>
          <cell r="F383">
            <v>2401017</v>
          </cell>
          <cell r="G383" t="str">
            <v>1°</v>
          </cell>
          <cell r="H383">
            <v>40</v>
          </cell>
          <cell r="I383" t="str">
            <v xml:space="preserve">VOLVIENDO A SONREIR </v>
          </cell>
          <cell r="J383" t="str">
            <v xml:space="preserve">NO CUMPLE </v>
          </cell>
        </row>
        <row r="384">
          <cell r="C384" t="str">
            <v>65.999.584-0</v>
          </cell>
          <cell r="D384" t="str">
            <v>JUNTA DE VECINOS Nº 25 SAN JOSÉ OBRERO</v>
          </cell>
          <cell r="E384">
            <v>2016</v>
          </cell>
          <cell r="F384">
            <v>2401017</v>
          </cell>
          <cell r="G384" t="str">
            <v>1°</v>
          </cell>
          <cell r="H384">
            <v>41</v>
          </cell>
          <cell r="I384" t="str">
            <v>NUEVA OPORTUNIDAD</v>
          </cell>
          <cell r="J384" t="str">
            <v xml:space="preserve">NO CUMPLE </v>
          </cell>
        </row>
        <row r="385">
          <cell r="C385" t="str">
            <v>71.457.000-5</v>
          </cell>
          <cell r="D385" t="str">
            <v>JUNTA VECINAL POZO ALMONTE UNIDAD VECINAL N° 1 DE POZO ALMONTE</v>
          </cell>
          <cell r="E385">
            <v>2016</v>
          </cell>
          <cell r="F385">
            <v>2401017</v>
          </cell>
          <cell r="G385" t="str">
            <v>1°</v>
          </cell>
          <cell r="H385">
            <v>42</v>
          </cell>
          <cell r="I385" t="str">
            <v>OPORTUNIDAD Y ESPERANZA</v>
          </cell>
          <cell r="J385" t="str">
            <v xml:space="preserve">NO CUMPLE </v>
          </cell>
        </row>
        <row r="386">
          <cell r="C386" t="str">
            <v>65.074.642-2</v>
          </cell>
          <cell r="D386" t="str">
            <v>CORPORACIÓN ROTARY CLUB SANTA LAURA</v>
          </cell>
          <cell r="E386">
            <v>2016</v>
          </cell>
          <cell r="F386">
            <v>2401017</v>
          </cell>
          <cell r="G386" t="str">
            <v>1°</v>
          </cell>
          <cell r="H386">
            <v>43</v>
          </cell>
          <cell r="I386" t="str">
            <v>CULTIVANDO HÁBITOS DE AUTOCUIDADO PARA  PREVENIR EL CONSUMO DE DROGAS EN NIÑOS</v>
          </cell>
          <cell r="J386" t="str">
            <v xml:space="preserve">NO CUMPLE </v>
          </cell>
        </row>
        <row r="387">
          <cell r="C387" t="str">
            <v>65.067.795-1</v>
          </cell>
          <cell r="D387" t="str">
            <v>CENTRO CULTURAL Y SOCIAL ASOCIACIÓN DE ACUARISTAS DE TARAPACÁ</v>
          </cell>
          <cell r="E387">
            <v>2016</v>
          </cell>
          <cell r="F387">
            <v>2401017</v>
          </cell>
          <cell r="G387" t="str">
            <v>1°</v>
          </cell>
          <cell r="H387">
            <v>44</v>
          </cell>
          <cell r="I387" t="str">
            <v>LA CIENCIA DEL ACUARIO</v>
          </cell>
          <cell r="J387" t="str">
            <v xml:space="preserve">NO CUMPLE </v>
          </cell>
        </row>
        <row r="388">
          <cell r="C388" t="str">
            <v>65.706.220-0</v>
          </cell>
          <cell r="D388" t="str">
            <v xml:space="preserve">CLUB DE CUECA DANZA Y FOLKLORE SAVIA NUEVA </v>
          </cell>
          <cell r="E388">
            <v>2016</v>
          </cell>
          <cell r="F388">
            <v>2401017</v>
          </cell>
          <cell r="G388" t="str">
            <v>1°</v>
          </cell>
          <cell r="H388">
            <v>48</v>
          </cell>
          <cell r="I388" t="str">
            <v>DANZANDO POR LA PREVENCIÓN JUNTO A SAVIA NUEVA, EN LAS COMUNAS DE ALTO HOSPICIO E IQUIQUE</v>
          </cell>
          <cell r="J388" t="str">
            <v xml:space="preserve">NO CUMPLE </v>
          </cell>
        </row>
        <row r="389">
          <cell r="C389" t="str">
            <v>65.054.768-3</v>
          </cell>
          <cell r="D389" t="str">
            <v>FUNDACIÓN PROPAÍS</v>
          </cell>
          <cell r="E389">
            <v>2016</v>
          </cell>
          <cell r="F389">
            <v>2401017</v>
          </cell>
          <cell r="G389" t="str">
            <v>1°</v>
          </cell>
          <cell r="H389">
            <v>55</v>
          </cell>
          <cell r="I389" t="str">
            <v>CONTENCIÓN Y ACCIONES REPARATORIAS PARA NIÑAS VÍCTIMAS DE VIOLENCIA INTRAFAMILIAR, ABUSO SEXUAL, MALTRATO INFANTIL Y DROGAS</v>
          </cell>
          <cell r="J389" t="str">
            <v xml:space="preserve">NO CUMPLE </v>
          </cell>
        </row>
        <row r="390">
          <cell r="C390" t="str">
            <v>65.054.768-3</v>
          </cell>
          <cell r="D390" t="str">
            <v>FUNDACIÓN PROPAÍS</v>
          </cell>
          <cell r="E390">
            <v>2016</v>
          </cell>
          <cell r="F390">
            <v>2401017</v>
          </cell>
          <cell r="G390" t="str">
            <v>1°</v>
          </cell>
          <cell r="H390">
            <v>56</v>
          </cell>
          <cell r="I390" t="str">
            <v>MEDIDAS REPARATORIAS DE VIOLENCIA INTRAFAMILIAR, MALTRATO SEXUAL Y DROGAS - CODIT FAM / SENAME</v>
          </cell>
          <cell r="J390" t="str">
            <v xml:space="preserve">NO CUMPLE </v>
          </cell>
        </row>
        <row r="391">
          <cell r="C391" t="str">
            <v>65.020.660-6</v>
          </cell>
          <cell r="D391" t="str">
            <v>CENTRO CULTURAL DE PROYECCIÓN FOLKLÓRICA VICENTE HURTADO</v>
          </cell>
          <cell r="E391">
            <v>2016</v>
          </cell>
          <cell r="F391">
            <v>2401017</v>
          </cell>
          <cell r="G391" t="str">
            <v>1°</v>
          </cell>
          <cell r="H391">
            <v>58</v>
          </cell>
          <cell r="I391" t="str">
            <v>INTERVENCIÓN ARTÍSTICO - PREVENTIVO "FIESTAS PATRONALES"</v>
          </cell>
          <cell r="J391" t="str">
            <v xml:space="preserve">NO CUMPLE </v>
          </cell>
        </row>
        <row r="392">
          <cell r="C392" t="str">
            <v>65.007.582-k</v>
          </cell>
          <cell r="D392" t="str">
            <v>AGRUPACIÓN DE FERIANTES ESFUERZO DE MUJER</v>
          </cell>
          <cell r="E392">
            <v>2016</v>
          </cell>
          <cell r="F392">
            <v>2401017</v>
          </cell>
          <cell r="G392" t="str">
            <v>1°</v>
          </cell>
          <cell r="H392">
            <v>61</v>
          </cell>
          <cell r="I392" t="str">
            <v>APRENDEMOS CONOCIMIENTOS Y TÉCNICAS DE PELUQUERÍA PARA DESARROLLAR COMPETENCIAS Y HABILIDADES QUE MEJORARÁN NUESTRA CALIDAD DE VIDA</v>
          </cell>
          <cell r="J392" t="str">
            <v xml:space="preserve">NO CUMPLE </v>
          </cell>
        </row>
        <row r="393">
          <cell r="C393" t="str">
            <v>65.000.494-9</v>
          </cell>
          <cell r="D393" t="str">
            <v>CLUB DE ADULTO MAYOR FLOR DEL VALLE</v>
          </cell>
          <cell r="E393">
            <v>2016</v>
          </cell>
          <cell r="F393">
            <v>2401017</v>
          </cell>
          <cell r="G393" t="str">
            <v>1°</v>
          </cell>
          <cell r="H393">
            <v>62</v>
          </cell>
          <cell r="I393" t="str">
            <v>A TRAVÉS DEL ARTE DESCUBRO MIS HABILIDADES, FORTALECEMOS EL CUERPO Y LA MENTE, MEJORANDO LA CALIDAD DE VIDA DE LOS ADULTOS MAYORES DEL PUEBLO DE HUAVIÑA</v>
          </cell>
          <cell r="J393" t="str">
            <v xml:space="preserve">NO CUMPLE </v>
          </cell>
        </row>
      </sheetData>
      <sheetData sheetId="15">
        <row r="8">
          <cell r="B8" t="str">
            <v>RUT</v>
          </cell>
          <cell r="C8" t="str">
            <v>ESTADO</v>
          </cell>
          <cell r="D8" t="str">
            <v>FECHA</v>
          </cell>
          <cell r="E8">
            <v>0</v>
          </cell>
          <cell r="F8" t="str">
            <v>NOMBRE</v>
          </cell>
          <cell r="G8" t="str">
            <v>DOMICILIO</v>
          </cell>
          <cell r="H8" t="str">
            <v>PROVINCIA</v>
          </cell>
          <cell r="I8" t="str">
            <v>COMUNA</v>
          </cell>
          <cell r="J8" t="str">
            <v>TELEFONO</v>
          </cell>
          <cell r="K8" t="str">
            <v>CELULAR</v>
          </cell>
          <cell r="L8" t="str">
            <v>CORREO ELECTRONICO</v>
          </cell>
          <cell r="M8" t="str">
            <v>FECHA INICIO</v>
          </cell>
          <cell r="N8" t="str">
            <v>FECHA TERMINO</v>
          </cell>
          <cell r="O8" t="str">
            <v>FECHA CONSTITUCION</v>
          </cell>
          <cell r="P8">
            <v>0</v>
          </cell>
          <cell r="Q8" t="str">
            <v>Nº CUENTA</v>
          </cell>
          <cell r="R8" t="str">
            <v>TITULAR</v>
          </cell>
          <cell r="S8" t="str">
            <v>BANCO</v>
          </cell>
          <cell r="T8" t="str">
            <v>TIPO CUENTA</v>
          </cell>
          <cell r="U8">
            <v>0</v>
          </cell>
          <cell r="V8" t="str">
            <v>NOMBRE</v>
          </cell>
          <cell r="W8" t="str">
            <v>RUT</v>
          </cell>
          <cell r="X8" t="str">
            <v>DOMICILIO</v>
          </cell>
          <cell r="Y8" t="str">
            <v>TELEFONO</v>
          </cell>
          <cell r="Z8" t="str">
            <v>CELULAR</v>
          </cell>
          <cell r="AA8" t="str">
            <v>CORREO ELECTRONICO</v>
          </cell>
          <cell r="AB8">
            <v>0</v>
          </cell>
          <cell r="AC8" t="str">
            <v>PERSONALIDAD JURIDICA</v>
          </cell>
          <cell r="AD8" t="str">
            <v>CERTIFICADO RECEPTOR</v>
          </cell>
          <cell r="AE8" t="str">
            <v>ANEXO 6</v>
          </cell>
          <cell r="AF8" t="str">
            <v>REP. LEGAL RUT</v>
          </cell>
          <cell r="AG8" t="str">
            <v>INSTITUCION RUT</v>
          </cell>
        </row>
        <row r="9">
          <cell r="B9" t="str">
            <v>65.027.291-9</v>
          </cell>
          <cell r="C9" t="str">
            <v>Grabado</v>
          </cell>
          <cell r="D9">
            <v>42741.384050925924</v>
          </cell>
          <cell r="E9">
            <v>0</v>
          </cell>
          <cell r="F9" t="str">
            <v>Club deportivo Bodhidharma</v>
          </cell>
          <cell r="G9" t="str">
            <v>San Martin 486</v>
          </cell>
          <cell r="H9" t="str">
            <v>Iquique</v>
          </cell>
          <cell r="I9" t="str">
            <v>Iquique</v>
          </cell>
          <cell r="J9">
            <v>97741303</v>
          </cell>
          <cell r="K9">
            <v>97741303</v>
          </cell>
          <cell r="L9" t="str">
            <v>bodhidharma.iquique@gmail.com</v>
          </cell>
          <cell r="M9">
            <v>41880</v>
          </cell>
          <cell r="N9">
            <v>42973</v>
          </cell>
          <cell r="O9">
            <v>40329</v>
          </cell>
          <cell r="P9">
            <v>0</v>
          </cell>
          <cell r="Q9">
            <v>1371211957</v>
          </cell>
          <cell r="R9" t="str">
            <v>Yessenia Marcela Flores Fernandez</v>
          </cell>
          <cell r="S9" t="str">
            <v>BANCO ESTADO DE CHILE</v>
          </cell>
          <cell r="T9" t="str">
            <v>CHEQUERA ELECTRONICA/ CUENTA VISTA</v>
          </cell>
          <cell r="U9">
            <v>0</v>
          </cell>
          <cell r="V9" t="str">
            <v>Yessenia Marcela Flores Fernandez</v>
          </cell>
          <cell r="W9" t="str">
            <v>14.465.012-3</v>
          </cell>
          <cell r="X9" t="str">
            <v>14465012-3</v>
          </cell>
          <cell r="Y9">
            <v>97741303</v>
          </cell>
          <cell r="Z9">
            <v>97741303</v>
          </cell>
          <cell r="AA9" t="str">
            <v>yesseniaf37@hotmail.com</v>
          </cell>
          <cell r="AB9">
            <v>0</v>
          </cell>
          <cell r="AC9" t="str">
            <v>Ver Archivo</v>
          </cell>
          <cell r="AD9" t="str">
            <v>Ver Archivo</v>
          </cell>
          <cell r="AE9" t="str">
            <v>Ver Archivo</v>
          </cell>
          <cell r="AF9" t="str">
            <v>Ver Archivo</v>
          </cell>
          <cell r="AG9" t="str">
            <v>Ver Archivo</v>
          </cell>
        </row>
        <row r="10">
          <cell r="B10" t="str">
            <v>65.000.494-9</v>
          </cell>
          <cell r="C10" t="str">
            <v>Grabado</v>
          </cell>
          <cell r="D10">
            <v>42741.384189814817</v>
          </cell>
          <cell r="E10">
            <v>0</v>
          </cell>
          <cell r="F10" t="str">
            <v>CLUB ADULTO MAYOR FLOR DEL VALLE</v>
          </cell>
          <cell r="G10" t="str">
            <v>TARAPACA s/n</v>
          </cell>
          <cell r="H10" t="str">
            <v>Tamarugal</v>
          </cell>
          <cell r="I10" t="str">
            <v>Huara</v>
          </cell>
          <cell r="J10">
            <v>572339997</v>
          </cell>
          <cell r="K10">
            <v>992188384</v>
          </cell>
          <cell r="L10" t="str">
            <v>clubdeadultomayorflordelvalle@gmail.com</v>
          </cell>
          <cell r="M10">
            <v>42117</v>
          </cell>
          <cell r="N10">
            <v>43213</v>
          </cell>
          <cell r="O10">
            <v>39700</v>
          </cell>
          <cell r="P10">
            <v>0</v>
          </cell>
          <cell r="Q10">
            <v>1366146470</v>
          </cell>
          <cell r="R10" t="str">
            <v>CLUB ADULTO MAYOR FLOR DEL VALLE</v>
          </cell>
          <cell r="S10" t="str">
            <v>BANCO ESTADO DE CHILE</v>
          </cell>
          <cell r="T10" t="str">
            <v>CUENTA DE AHORROS</v>
          </cell>
          <cell r="U10">
            <v>0</v>
          </cell>
          <cell r="V10" t="str">
            <v>ALFREDO JORGE CONDORE LINARES</v>
          </cell>
          <cell r="W10" t="str">
            <v>6.206.169-3</v>
          </cell>
          <cell r="X10" t="str">
            <v>TARAPACA s/n</v>
          </cell>
          <cell r="Y10">
            <v>572339997</v>
          </cell>
          <cell r="Z10">
            <v>992188384</v>
          </cell>
          <cell r="AA10" t="str">
            <v>clubdeadultomayorflordelvalle@gmail.com</v>
          </cell>
          <cell r="AB10">
            <v>0</v>
          </cell>
          <cell r="AC10" t="str">
            <v>Ver Archivo</v>
          </cell>
          <cell r="AD10" t="str">
            <v>Ver Archivo</v>
          </cell>
          <cell r="AE10" t="str">
            <v>Ver Archivo</v>
          </cell>
          <cell r="AF10" t="str">
            <v>Ver Archivo</v>
          </cell>
          <cell r="AG10" t="str">
            <v>Ver Archivo</v>
          </cell>
        </row>
        <row r="11">
          <cell r="B11" t="str">
            <v>65.308.960-0</v>
          </cell>
          <cell r="C11" t="str">
            <v>Grabado</v>
          </cell>
          <cell r="D11">
            <v>42741.384282407409</v>
          </cell>
          <cell r="E11">
            <v>0</v>
          </cell>
          <cell r="F11" t="str">
            <v>CLUB DEPORTIVO Y CULTURAL CONDORES AZULES</v>
          </cell>
          <cell r="G11" t="str">
            <v>AV. LOS AROMOS 2510</v>
          </cell>
          <cell r="H11" t="str">
            <v>Iquique</v>
          </cell>
          <cell r="I11" t="str">
            <v>Alto Hospicio</v>
          </cell>
          <cell r="J11">
            <v>572495007</v>
          </cell>
          <cell r="K11">
            <v>83405095</v>
          </cell>
          <cell r="L11" t="str">
            <v>clubcondoresazules@gmail.com</v>
          </cell>
          <cell r="M11">
            <v>42223</v>
          </cell>
          <cell r="N11">
            <v>42954</v>
          </cell>
          <cell r="O11">
            <v>37804</v>
          </cell>
          <cell r="P11">
            <v>0</v>
          </cell>
          <cell r="Q11">
            <v>1860355929</v>
          </cell>
          <cell r="R11" t="str">
            <v>CLUB DEPORTIVO Y CULTURAL CONDORES AZULES</v>
          </cell>
          <cell r="S11" t="str">
            <v>BANCO ESTADO DE CHILE</v>
          </cell>
          <cell r="T11" t="str">
            <v>CUENTA DE AHORROS</v>
          </cell>
          <cell r="U11">
            <v>0</v>
          </cell>
          <cell r="V11" t="str">
            <v>ALVARO ARTURO GARRIDO JARAMILLO</v>
          </cell>
          <cell r="W11" t="str">
            <v>13.963.080-7</v>
          </cell>
          <cell r="X11" t="str">
            <v>SALIT. TORDOYA 3709</v>
          </cell>
          <cell r="Y11">
            <v>83405095</v>
          </cell>
          <cell r="Z11">
            <v>97870969</v>
          </cell>
          <cell r="AA11" t="str">
            <v>alvarogarridojp@hotmail.com</v>
          </cell>
          <cell r="AB11">
            <v>0</v>
          </cell>
          <cell r="AC11" t="str">
            <v>Ver Archivo</v>
          </cell>
          <cell r="AD11" t="str">
            <v>Ver Archivo</v>
          </cell>
          <cell r="AE11" t="str">
            <v>Ver Archivo</v>
          </cell>
          <cell r="AF11" t="str">
            <v>Ver Archivo</v>
          </cell>
          <cell r="AG11" t="str">
            <v>Ver Archivo</v>
          </cell>
        </row>
        <row r="12">
          <cell r="B12" t="str">
            <v>75.986.640-1</v>
          </cell>
          <cell r="C12" t="str">
            <v>Validada</v>
          </cell>
          <cell r="D12">
            <v>42768.466064814813</v>
          </cell>
          <cell r="E12">
            <v>0</v>
          </cell>
          <cell r="F12" t="str">
            <v>Centro Cultural VIOLA FENIX Compañi­a de Teatro</v>
          </cell>
          <cell r="G12" t="str">
            <v>Pasaje El Almendral N 2539</v>
          </cell>
          <cell r="H12" t="str">
            <v>Iquique</v>
          </cell>
          <cell r="I12" t="str">
            <v>Iquique</v>
          </cell>
          <cell r="J12">
            <v>572325324</v>
          </cell>
          <cell r="K12">
            <v>983976900</v>
          </cell>
          <cell r="L12" t="str">
            <v>violafenix@vtr.net</v>
          </cell>
          <cell r="M12">
            <v>41346</v>
          </cell>
          <cell r="N12">
            <v>42442</v>
          </cell>
          <cell r="O12">
            <v>35730</v>
          </cell>
          <cell r="P12">
            <v>0</v>
          </cell>
          <cell r="Q12">
            <v>1366143137</v>
          </cell>
          <cell r="R12" t="str">
            <v>Compañi­a de Teatro Viola Fenix</v>
          </cell>
          <cell r="S12" t="str">
            <v>BANCO ESTADO DE CHILE</v>
          </cell>
          <cell r="T12" t="str">
            <v>CUENTA DE AHORROS</v>
          </cell>
          <cell r="U12">
            <v>0</v>
          </cell>
          <cell r="V12" t="str">
            <v>Felix Leonardo Manzo Lucic</v>
          </cell>
          <cell r="W12" t="str">
            <v>9.554.306-5</v>
          </cell>
          <cell r="X12" t="str">
            <v>Pasaje El Almendral N 2539 Iquique</v>
          </cell>
          <cell r="Y12">
            <v>572480056</v>
          </cell>
          <cell r="Z12">
            <v>989850329</v>
          </cell>
          <cell r="AA12" t="str">
            <v>felemalu@vtr.net</v>
          </cell>
          <cell r="AB12">
            <v>0</v>
          </cell>
          <cell r="AC12" t="str">
            <v>Ver Archivo</v>
          </cell>
          <cell r="AD12" t="str">
            <v>Ver Archivo</v>
          </cell>
          <cell r="AE12" t="str">
            <v>Ver Archivo</v>
          </cell>
          <cell r="AF12" t="str">
            <v>Ver Archivo</v>
          </cell>
          <cell r="AG12" t="str">
            <v>Ver Archivo</v>
          </cell>
        </row>
        <row r="13">
          <cell r="B13" t="str">
            <v>71.036.500-8</v>
          </cell>
          <cell r="C13" t="str">
            <v>Grabado</v>
          </cell>
          <cell r="D13" t="str">
            <v>0000-00-00 00:00:00</v>
          </cell>
          <cell r="E13">
            <v>0</v>
          </cell>
          <cell r="F13" t="str">
            <v>Sindicato de trabajadores portuarios transitorio N° 2 del puerto de Iquique</v>
          </cell>
          <cell r="G13" t="str">
            <v>Serrano # 138</v>
          </cell>
          <cell r="H13" t="str">
            <v>Iquique</v>
          </cell>
          <cell r="I13" t="str">
            <v>Iquique</v>
          </cell>
          <cell r="J13">
            <v>572418385</v>
          </cell>
          <cell r="K13">
            <v>986312111</v>
          </cell>
          <cell r="L13" t="str">
            <v>marinerosdebahia@gmail.com</v>
          </cell>
          <cell r="M13">
            <v>41233</v>
          </cell>
          <cell r="N13">
            <v>42694</v>
          </cell>
          <cell r="O13">
            <v>24904</v>
          </cell>
          <cell r="P13">
            <v>0</v>
          </cell>
          <cell r="Q13">
            <v>1371117314</v>
          </cell>
          <cell r="R13" t="str">
            <v>Sindicato de trabajadores portuarios transitorio N° 2 del puerto de Iquique</v>
          </cell>
          <cell r="S13" t="str">
            <v>BANCO ESTADO DE CHILE</v>
          </cell>
          <cell r="T13" t="str">
            <v>CHEQUERA ELECTRONICA/ CUENTA VISTA</v>
          </cell>
          <cell r="U13">
            <v>0</v>
          </cell>
          <cell r="V13" t="str">
            <v>Cristobal Bustos leiva</v>
          </cell>
          <cell r="W13" t="str">
            <v>16.863.375-0</v>
          </cell>
          <cell r="X13" t="str">
            <v>Serrano # 138</v>
          </cell>
          <cell r="Y13">
            <v>572418385</v>
          </cell>
          <cell r="Z13">
            <v>986312111</v>
          </cell>
          <cell r="AA13" t="str">
            <v>cristobalbustosleiva@gmail.com</v>
          </cell>
          <cell r="AB13">
            <v>0</v>
          </cell>
          <cell r="AC13" t="str">
            <v>Ver Archivo</v>
          </cell>
          <cell r="AD13">
            <v>0</v>
          </cell>
          <cell r="AE13" t="str">
            <v>Ver Archivo</v>
          </cell>
          <cell r="AF13" t="str">
            <v>Ver Archivo</v>
          </cell>
          <cell r="AG13">
            <v>0</v>
          </cell>
        </row>
        <row r="14">
          <cell r="B14" t="str">
            <v>65.050.928-5</v>
          </cell>
          <cell r="C14" t="str">
            <v>Validada</v>
          </cell>
          <cell r="D14">
            <v>42815.57104166667</v>
          </cell>
          <cell r="E14">
            <v>0</v>
          </cell>
          <cell r="F14" t="str">
            <v>Club Deportivo Academia Dragones Elite</v>
          </cell>
          <cell r="G14" t="str">
            <v>Av. Prat 353 - 1809</v>
          </cell>
          <cell r="H14" t="str">
            <v>Iquique</v>
          </cell>
          <cell r="I14" t="str">
            <v>Iquique</v>
          </cell>
          <cell r="J14">
            <v>971939048</v>
          </cell>
          <cell r="K14">
            <v>993223640</v>
          </cell>
          <cell r="L14" t="str">
            <v>dragoneselite@hotmail.com</v>
          </cell>
          <cell r="M14">
            <v>41820</v>
          </cell>
          <cell r="N14">
            <v>42916</v>
          </cell>
          <cell r="O14">
            <v>39510</v>
          </cell>
          <cell r="P14">
            <v>0</v>
          </cell>
          <cell r="Q14">
            <v>1371209146</v>
          </cell>
          <cell r="R14" t="str">
            <v>Club Deportivo Academia Dragones Elite</v>
          </cell>
          <cell r="S14" t="str">
            <v>BANCO ESTADO DE CHILE</v>
          </cell>
          <cell r="T14" t="str">
            <v>CHEQUERA ELECTRONICA/ CUENTA VISTA</v>
          </cell>
          <cell r="U14">
            <v>0</v>
          </cell>
          <cell r="V14" t="str">
            <v>Guillermo Antonio Urrea Platero</v>
          </cell>
          <cell r="W14" t="str">
            <v>15.004.573-8</v>
          </cell>
          <cell r="X14" t="str">
            <v>Av. Tirana 3428</v>
          </cell>
          <cell r="Y14">
            <v>971939048</v>
          </cell>
          <cell r="Z14">
            <v>993223640</v>
          </cell>
          <cell r="AA14" t="str">
            <v>tonoacda@hotmail.com</v>
          </cell>
          <cell r="AB14">
            <v>0</v>
          </cell>
          <cell r="AC14" t="str">
            <v>Ver Archivo</v>
          </cell>
          <cell r="AD14" t="str">
            <v>Ver Archivo</v>
          </cell>
          <cell r="AE14" t="str">
            <v>Ver Archivo</v>
          </cell>
          <cell r="AF14" t="str">
            <v>Ver Archivo</v>
          </cell>
          <cell r="AG14" t="str">
            <v>Ver Archivo</v>
          </cell>
        </row>
        <row r="15">
          <cell r="B15" t="str">
            <v>65.063.564-7</v>
          </cell>
          <cell r="C15" t="str">
            <v>Validada</v>
          </cell>
          <cell r="D15">
            <v>42780.437557870369</v>
          </cell>
          <cell r="E15">
            <v>0</v>
          </cell>
          <cell r="F15" t="str">
            <v>CLUB DEPORTIVO TOP ONE</v>
          </cell>
          <cell r="G15" t="str">
            <v>CALLE NUEVA UNO 4921 HUAYQUIQUE</v>
          </cell>
          <cell r="H15" t="str">
            <v>Iquique</v>
          </cell>
          <cell r="I15" t="str">
            <v>Iquique</v>
          </cell>
          <cell r="J15">
            <v>572760933</v>
          </cell>
          <cell r="K15">
            <v>977785321</v>
          </cell>
          <cell r="L15" t="str">
            <v>e-carrasco@live.cl</v>
          </cell>
          <cell r="M15">
            <v>41235</v>
          </cell>
          <cell r="N15">
            <v>43883</v>
          </cell>
          <cell r="O15">
            <v>40945</v>
          </cell>
          <cell r="P15">
            <v>0</v>
          </cell>
          <cell r="Q15">
            <v>19582331</v>
          </cell>
          <cell r="R15" t="str">
            <v>CLUB DEPORTIVO TOP ONE</v>
          </cell>
          <cell r="S15" t="str">
            <v>BANCO DE CREDITO E INVERSIONES</v>
          </cell>
          <cell r="T15" t="str">
            <v>CUENTA CORRIENTE</v>
          </cell>
          <cell r="U15">
            <v>0</v>
          </cell>
          <cell r="V15" t="str">
            <v>EDUARDO ALEJANDRO CARRASCO RIVEROS</v>
          </cell>
          <cell r="W15" t="str">
            <v>6.391.895-4</v>
          </cell>
          <cell r="X15" t="str">
            <v>CALLE NUEVA UNO 4921 HUAYQUIQUE</v>
          </cell>
          <cell r="Y15">
            <v>572760933</v>
          </cell>
          <cell r="Z15">
            <v>977785321</v>
          </cell>
          <cell r="AA15" t="str">
            <v>e-carrasco@live.cl</v>
          </cell>
          <cell r="AB15">
            <v>0</v>
          </cell>
          <cell r="AC15" t="str">
            <v>Ver Archivo</v>
          </cell>
          <cell r="AD15" t="str">
            <v>Ver Archivo</v>
          </cell>
          <cell r="AE15" t="str">
            <v>Ver Archivo</v>
          </cell>
          <cell r="AF15" t="str">
            <v>Ver Archivo</v>
          </cell>
          <cell r="AG15" t="str">
            <v>Ver Archivo</v>
          </cell>
        </row>
        <row r="16">
          <cell r="B16" t="str">
            <v>71.293.700-9</v>
          </cell>
          <cell r="C16" t="str">
            <v>Grabado</v>
          </cell>
          <cell r="D16">
            <v>42832.452604166669</v>
          </cell>
          <cell r="E16">
            <v>0</v>
          </cell>
          <cell r="F16" t="str">
            <v>CAMARA DE COMERCIO DETALLISTA Y TURISMO DE IQUIQUE A.G.</v>
          </cell>
          <cell r="G16" t="str">
            <v>ZEGERS754</v>
          </cell>
          <cell r="H16" t="str">
            <v>Iquique</v>
          </cell>
          <cell r="I16" t="str">
            <v>Iquique</v>
          </cell>
          <cell r="J16">
            <v>2413370</v>
          </cell>
          <cell r="K16">
            <v>989031534</v>
          </cell>
          <cell r="L16" t="str">
            <v>contacto@camaraiquique.cl</v>
          </cell>
          <cell r="M16">
            <v>42165</v>
          </cell>
          <cell r="N16">
            <v>42896</v>
          </cell>
          <cell r="O16">
            <v>29627</v>
          </cell>
          <cell r="P16">
            <v>0</v>
          </cell>
          <cell r="Q16">
            <v>1300082633</v>
          </cell>
          <cell r="R16" t="str">
            <v>CAMARA DE COMERCIO MINORISTA DE IQUIQUE</v>
          </cell>
          <cell r="S16" t="str">
            <v>BANCO ESTADO DE CHILE</v>
          </cell>
          <cell r="T16" t="str">
            <v>CUENTA CORRIENTE</v>
          </cell>
          <cell r="U16">
            <v>0</v>
          </cell>
          <cell r="V16" t="str">
            <v>FRANCO SCIARAFFIA VIZA</v>
          </cell>
          <cell r="W16" t="str">
            <v>12.611.601-2</v>
          </cell>
          <cell r="X16" t="str">
            <v>Zegers754</v>
          </cell>
          <cell r="Y16">
            <v>2413370</v>
          </cell>
          <cell r="Z16">
            <v>95436472</v>
          </cell>
          <cell r="AA16" t="str">
            <v>contacto@camaraiquique.cl</v>
          </cell>
          <cell r="AB16">
            <v>0</v>
          </cell>
          <cell r="AC16">
            <v>0</v>
          </cell>
          <cell r="AD16">
            <v>0</v>
          </cell>
          <cell r="AE16">
            <v>0</v>
          </cell>
          <cell r="AF16" t="str">
            <v>Ver Archivo</v>
          </cell>
          <cell r="AG16" t="str">
            <v>Ver Archivo</v>
          </cell>
        </row>
        <row r="17">
          <cell r="B17" t="str">
            <v>65.105.292-0</v>
          </cell>
          <cell r="C17" t="str">
            <v>Grabado</v>
          </cell>
          <cell r="D17">
            <v>42828.385289351849</v>
          </cell>
          <cell r="E17">
            <v>0</v>
          </cell>
          <cell r="F17" t="str">
            <v>Club de Deportes Nauticos de Iquique</v>
          </cell>
          <cell r="G17" t="str">
            <v>Avenida Jorge Barrrera N 62, Paseo EPI</v>
          </cell>
          <cell r="H17" t="str">
            <v>Iquique</v>
          </cell>
          <cell r="I17" t="str">
            <v>Iquique</v>
          </cell>
          <cell r="J17">
            <v>5657240016</v>
          </cell>
          <cell r="K17">
            <v>56994319406</v>
          </cell>
          <cell r="L17" t="str">
            <v>cdni2015iquique@gmail.com</v>
          </cell>
          <cell r="M17">
            <v>42161</v>
          </cell>
          <cell r="N17">
            <v>43732</v>
          </cell>
          <cell r="O17">
            <v>42170</v>
          </cell>
          <cell r="P17">
            <v>0</v>
          </cell>
          <cell r="Q17">
            <v>1371250111</v>
          </cell>
          <cell r="R17" t="str">
            <v>Club de Deportes Nauticos de Iquique</v>
          </cell>
          <cell r="S17" t="str">
            <v>BANCO ESTADO DE CHILE</v>
          </cell>
          <cell r="T17" t="str">
            <v>CHEQUERA ELECTRONICA/ CUENTA VISTA</v>
          </cell>
          <cell r="U17">
            <v>0</v>
          </cell>
          <cell r="V17" t="str">
            <v>Juan jose Rami­rez Nordheimer</v>
          </cell>
          <cell r="W17" t="str">
            <v>7.715.567-8</v>
          </cell>
          <cell r="X17" t="str">
            <v>Avenida Jorge Barrera 62</v>
          </cell>
          <cell r="Y17">
            <v>5657240016</v>
          </cell>
          <cell r="Z17">
            <v>56994319406</v>
          </cell>
          <cell r="AA17" t="str">
            <v>jjramirez@epi.cl</v>
          </cell>
          <cell r="AB17">
            <v>0</v>
          </cell>
          <cell r="AC17" t="str">
            <v>Ver Archivo</v>
          </cell>
          <cell r="AD17" t="str">
            <v>Ver Archivo</v>
          </cell>
          <cell r="AE17" t="str">
            <v>Ver Archivo</v>
          </cell>
          <cell r="AF17" t="str">
            <v>Ver Archivo</v>
          </cell>
          <cell r="AG17" t="str">
            <v>Ver Archivo</v>
          </cell>
        </row>
        <row r="18">
          <cell r="B18" t="str">
            <v>65.356.490-2</v>
          </cell>
          <cell r="C18" t="str">
            <v>Grabado</v>
          </cell>
          <cell r="D18">
            <v>42851.869571759256</v>
          </cell>
          <cell r="E18">
            <v>0</v>
          </cell>
          <cell r="F18" t="str">
            <v>Club Adulto Mayor Paz y Amistad</v>
          </cell>
          <cell r="G18" t="str">
            <v>Sede junta vecinal Progreso, Chaca con Perales S/N</v>
          </cell>
          <cell r="H18" t="str">
            <v>Iquique</v>
          </cell>
          <cell r="I18" t="str">
            <v>Alto Hospicio</v>
          </cell>
          <cell r="J18">
            <v>2338967</v>
          </cell>
          <cell r="K18">
            <v>68967093</v>
          </cell>
          <cell r="L18" t="str">
            <v>campyaah@gmail.com</v>
          </cell>
          <cell r="M18">
            <v>41649</v>
          </cell>
          <cell r="N18">
            <v>42745</v>
          </cell>
          <cell r="O18">
            <v>38411</v>
          </cell>
          <cell r="P18">
            <v>0</v>
          </cell>
          <cell r="Q18">
            <v>1860168301</v>
          </cell>
          <cell r="R18" t="str">
            <v>CLUB ADULTO MAYOR PAZ Y AMISTAD</v>
          </cell>
          <cell r="S18" t="str">
            <v>BANCO ESTADO DE CHILE</v>
          </cell>
          <cell r="T18" t="str">
            <v>CUENTA DE AHORROS</v>
          </cell>
          <cell r="U18">
            <v>0</v>
          </cell>
          <cell r="V18" t="str">
            <v>Nora María Olcay Espinoza</v>
          </cell>
          <cell r="W18" t="str">
            <v>4.451.689-6</v>
          </cell>
          <cell r="X18" t="str">
            <v>opopoop</v>
          </cell>
          <cell r="Y18">
            <v>0</v>
          </cell>
          <cell r="Z18">
            <v>66666666</v>
          </cell>
          <cell r="AA18" t="str">
            <v>campyaah@gmail.com</v>
          </cell>
          <cell r="AB18">
            <v>0</v>
          </cell>
          <cell r="AC18" t="str">
            <v>Ver Archivo</v>
          </cell>
          <cell r="AD18" t="str">
            <v>Ver Archivo</v>
          </cell>
          <cell r="AE18" t="str">
            <v>Ver Archivo</v>
          </cell>
          <cell r="AF18" t="str">
            <v>Ver Archivo</v>
          </cell>
          <cell r="AG18" t="str">
            <v>Ver Archivo</v>
          </cell>
        </row>
        <row r="19">
          <cell r="B19" t="str">
            <v>65097979-6</v>
          </cell>
          <cell r="C19" t="str">
            <v>Validada</v>
          </cell>
          <cell r="D19">
            <v>42853.695543981485</v>
          </cell>
          <cell r="E19">
            <v>0</v>
          </cell>
          <cell r="F19" t="str">
            <v>Federacion Minera del Norte</v>
          </cell>
          <cell r="G19" t="str">
            <v>Obispo Labbe 430</v>
          </cell>
          <cell r="H19" t="str">
            <v>Iquique</v>
          </cell>
          <cell r="I19" t="str">
            <v>Iquique</v>
          </cell>
          <cell r="J19">
            <v>572768317</v>
          </cell>
          <cell r="K19">
            <v>973875317</v>
          </cell>
          <cell r="L19" t="str">
            <v>feminort.ctc@gmail.com</v>
          </cell>
          <cell r="M19">
            <v>42487</v>
          </cell>
          <cell r="N19">
            <v>43582</v>
          </cell>
          <cell r="O19">
            <v>41960</v>
          </cell>
          <cell r="P19">
            <v>0</v>
          </cell>
          <cell r="Q19">
            <v>1371385009</v>
          </cell>
          <cell r="R19" t="str">
            <v>federacion minera del norte</v>
          </cell>
          <cell r="S19" t="str">
            <v>BANCO ESTADO DE CHILE</v>
          </cell>
          <cell r="T19" t="str">
            <v>CUENTA DE AHORROS</v>
          </cell>
          <cell r="U19">
            <v>0</v>
          </cell>
          <cell r="V19" t="str">
            <v>francisco alejandro cabezas cortes</v>
          </cell>
          <cell r="W19" t="str">
            <v>13.868.508-k</v>
          </cell>
          <cell r="X19" t="str">
            <v>juan martinez 2040 depatarmento 607</v>
          </cell>
          <cell r="Y19">
            <v>572738617</v>
          </cell>
          <cell r="Z19">
            <v>973875317</v>
          </cell>
          <cell r="AA19" t="str">
            <v>fcc_1980@yahoo.es</v>
          </cell>
          <cell r="AB19">
            <v>0</v>
          </cell>
          <cell r="AC19" t="str">
            <v>Ver Archivo</v>
          </cell>
          <cell r="AD19" t="str">
            <v>Ver Archivo</v>
          </cell>
          <cell r="AE19" t="str">
            <v>Ver Archivo</v>
          </cell>
          <cell r="AF19" t="str">
            <v>Ver Archivo</v>
          </cell>
          <cell r="AG19" t="str">
            <v>Ver Archivo</v>
          </cell>
        </row>
        <row r="20">
          <cell r="B20" t="str">
            <v>65.084.504-8</v>
          </cell>
          <cell r="C20" t="str">
            <v>Grabado</v>
          </cell>
          <cell r="D20">
            <v>42741.384756944448</v>
          </cell>
          <cell r="E20">
            <v>0</v>
          </cell>
          <cell r="F20" t="str">
            <v>siembra ayllu</v>
          </cell>
          <cell r="G20" t="str">
            <v>santa rosa 3016</v>
          </cell>
          <cell r="H20" t="str">
            <v>Tamarugal</v>
          </cell>
          <cell r="I20" t="str">
            <v>Iquique</v>
          </cell>
          <cell r="J20">
            <v>0</v>
          </cell>
          <cell r="K20">
            <v>977505635</v>
          </cell>
          <cell r="L20" t="str">
            <v>siembraayllu.ong@gmail.com</v>
          </cell>
          <cell r="M20">
            <v>41814</v>
          </cell>
          <cell r="N20">
            <v>42545</v>
          </cell>
          <cell r="O20">
            <v>41662</v>
          </cell>
          <cell r="P20">
            <v>0</v>
          </cell>
          <cell r="Q20">
            <v>1371270627</v>
          </cell>
          <cell r="R20" t="str">
            <v>siembra ayllu</v>
          </cell>
          <cell r="S20" t="str">
            <v>BANCO ESTADO DE CHILE</v>
          </cell>
          <cell r="T20" t="str">
            <v>CHEQUERA ELECTRONICA/ CUENTA VISTA</v>
          </cell>
          <cell r="U20">
            <v>0</v>
          </cell>
          <cell r="V20" t="str">
            <v>Carla Rocio Cisternas Ramirez</v>
          </cell>
          <cell r="W20" t="str">
            <v>16.865.593-2</v>
          </cell>
          <cell r="X20" t="str">
            <v>Armada de chile 2263</v>
          </cell>
          <cell r="Y20">
            <v>0</v>
          </cell>
          <cell r="Z20">
            <v>982283281</v>
          </cell>
          <cell r="AA20" t="str">
            <v>carlita.rocio@gmail.com</v>
          </cell>
          <cell r="AB20">
            <v>0</v>
          </cell>
          <cell r="AC20" t="str">
            <v>Ver Archivo</v>
          </cell>
          <cell r="AD20" t="str">
            <v>Ver Archivo</v>
          </cell>
          <cell r="AE20" t="str">
            <v>Ver Archivo</v>
          </cell>
          <cell r="AF20" t="str">
            <v>Ver Archivo</v>
          </cell>
          <cell r="AG20" t="str">
            <v>Ver Archivo</v>
          </cell>
        </row>
        <row r="21">
          <cell r="B21" t="str">
            <v>65.085.749-6</v>
          </cell>
          <cell r="C21" t="str">
            <v>Validada</v>
          </cell>
          <cell r="D21">
            <v>42810.409803240742</v>
          </cell>
          <cell r="E21">
            <v>0</v>
          </cell>
          <cell r="F21" t="str">
            <v>Club Deportivo Pacific RBD</v>
          </cell>
          <cell r="G21" t="str">
            <v>Pasaje Las Pizarras 3439</v>
          </cell>
          <cell r="H21" t="str">
            <v>Iquique</v>
          </cell>
          <cell r="I21" t="str">
            <v>Iquique</v>
          </cell>
          <cell r="J21">
            <v>0</v>
          </cell>
          <cell r="K21">
            <v>981611942</v>
          </cell>
          <cell r="L21" t="str">
            <v>pacificrbd@gmail.com</v>
          </cell>
          <cell r="M21">
            <v>41817</v>
          </cell>
          <cell r="N21">
            <v>43342</v>
          </cell>
          <cell r="O21">
            <v>41817</v>
          </cell>
          <cell r="P21">
            <v>0</v>
          </cell>
          <cell r="Q21">
            <v>1371187037</v>
          </cell>
          <cell r="R21" t="str">
            <v>Club Deportivo Pacific RBD</v>
          </cell>
          <cell r="S21" t="str">
            <v>BANCO ESTADO DE CHILE</v>
          </cell>
          <cell r="T21" t="str">
            <v>CHEQUERA ELECTRONICA/ CUENTA VISTA</v>
          </cell>
          <cell r="U21">
            <v>0</v>
          </cell>
          <cell r="V21" t="str">
            <v>Leticia Aurora Leiva Leiva</v>
          </cell>
          <cell r="W21" t="str">
            <v>10.285.331-8</v>
          </cell>
          <cell r="X21" t="str">
            <v>Los moreños 2753</v>
          </cell>
          <cell r="Y21">
            <v>0</v>
          </cell>
          <cell r="Z21">
            <v>965020686</v>
          </cell>
          <cell r="AA21" t="str">
            <v>pacificrbd@gmail.com</v>
          </cell>
          <cell r="AB21">
            <v>0</v>
          </cell>
          <cell r="AC21" t="str">
            <v>Ver Archivo</v>
          </cell>
          <cell r="AD21" t="str">
            <v>Ver Archivo</v>
          </cell>
          <cell r="AE21" t="str">
            <v>Ver Archivo</v>
          </cell>
          <cell r="AF21" t="str">
            <v>Ver Archivo</v>
          </cell>
          <cell r="AG21" t="str">
            <v>Ver Archivo</v>
          </cell>
        </row>
        <row r="22">
          <cell r="B22" t="str">
            <v>65.025.665-4</v>
          </cell>
          <cell r="C22" t="str">
            <v>Validada</v>
          </cell>
          <cell r="D22">
            <v>42768.399780092594</v>
          </cell>
          <cell r="E22">
            <v>0</v>
          </cell>
          <cell r="F22" t="str">
            <v>centro conjunto polinesico kahuira</v>
          </cell>
          <cell r="G22" t="str">
            <v>av. la tirana 3355</v>
          </cell>
          <cell r="H22" t="str">
            <v>Iquique</v>
          </cell>
          <cell r="I22" t="str">
            <v>Iquique</v>
          </cell>
          <cell r="J22">
            <v>987680307</v>
          </cell>
          <cell r="K22">
            <v>987680307</v>
          </cell>
          <cell r="L22" t="str">
            <v>kahuira.iquique@gmail.com</v>
          </cell>
          <cell r="M22">
            <v>41745</v>
          </cell>
          <cell r="N22">
            <v>42841</v>
          </cell>
          <cell r="O22">
            <v>35746</v>
          </cell>
          <cell r="P22">
            <v>0</v>
          </cell>
          <cell r="Q22">
            <v>1260382183</v>
          </cell>
          <cell r="R22" t="str">
            <v>centro conjunto polinesico kahuira</v>
          </cell>
          <cell r="S22" t="str">
            <v>BANCO ESTADO DE CHILE</v>
          </cell>
          <cell r="T22" t="str">
            <v>CUENTA DE AHORROS</v>
          </cell>
          <cell r="U22">
            <v>0</v>
          </cell>
          <cell r="V22" t="str">
            <v>MIRTHA ANGELICA QUIROZ MATELUNA</v>
          </cell>
          <cell r="W22" t="str">
            <v>13.213.775-7</v>
          </cell>
          <cell r="X22" t="str">
            <v>AV. LA TIRANA 3355</v>
          </cell>
          <cell r="Y22">
            <v>987680307</v>
          </cell>
          <cell r="Z22">
            <v>987680307</v>
          </cell>
          <cell r="AA22" t="str">
            <v>polinesiadanza@gmail.com</v>
          </cell>
          <cell r="AB22">
            <v>0</v>
          </cell>
          <cell r="AC22" t="str">
            <v>Ver Archivo</v>
          </cell>
          <cell r="AD22" t="str">
            <v>Ver Archivo</v>
          </cell>
          <cell r="AE22" t="str">
            <v>Ver Archivo</v>
          </cell>
          <cell r="AF22" t="str">
            <v>Ver Archivo</v>
          </cell>
          <cell r="AG22" t="str">
            <v>Ver Archivo</v>
          </cell>
        </row>
        <row r="23">
          <cell r="B23" t="str">
            <v>65.041.215-K</v>
          </cell>
          <cell r="C23" t="str">
            <v>Validada</v>
          </cell>
          <cell r="D23">
            <v>42837.470300925925</v>
          </cell>
          <cell r="E23">
            <v>0</v>
          </cell>
          <cell r="F23" t="str">
            <v>club deportivo municipal huara</v>
          </cell>
          <cell r="G23" t="str">
            <v>Vicuña Mackena sin numero</v>
          </cell>
          <cell r="H23" t="str">
            <v>Tamarugal</v>
          </cell>
          <cell r="I23" t="str">
            <v>Huara</v>
          </cell>
          <cell r="J23">
            <v>993090406</v>
          </cell>
          <cell r="K23">
            <v>978782213</v>
          </cell>
          <cell r="L23" t="str">
            <v>municipalhuara@gmail.com</v>
          </cell>
          <cell r="M23">
            <v>40557</v>
          </cell>
          <cell r="N23">
            <v>43230</v>
          </cell>
          <cell r="O23">
            <v>40557</v>
          </cell>
          <cell r="P23">
            <v>0</v>
          </cell>
          <cell r="Q23">
            <v>1366138460</v>
          </cell>
          <cell r="R23" t="str">
            <v>club deportivo municipal Huara</v>
          </cell>
          <cell r="S23" t="str">
            <v>BANCO ESTADO DE CHILE</v>
          </cell>
          <cell r="T23" t="str">
            <v>CUENTA DE AHORROS</v>
          </cell>
          <cell r="U23">
            <v>0</v>
          </cell>
          <cell r="V23" t="str">
            <v>Antonio Carrasco</v>
          </cell>
          <cell r="W23" t="str">
            <v>12.438.944-5</v>
          </cell>
          <cell r="X23" t="str">
            <v>vicuña mackena sin numero</v>
          </cell>
          <cell r="Y23">
            <v>2463200</v>
          </cell>
          <cell r="Z23">
            <v>978782213</v>
          </cell>
          <cell r="AA23" t="str">
            <v>antoniocarrasco73@gmail.com</v>
          </cell>
          <cell r="AB23">
            <v>0</v>
          </cell>
          <cell r="AC23" t="str">
            <v>Ver Archivo</v>
          </cell>
          <cell r="AD23" t="str">
            <v>Ver Archivo</v>
          </cell>
          <cell r="AE23" t="str">
            <v>Ver Archivo</v>
          </cell>
          <cell r="AF23" t="str">
            <v>Ver Archivo</v>
          </cell>
          <cell r="AG23" t="str">
            <v>Ver Archivo</v>
          </cell>
        </row>
        <row r="24">
          <cell r="B24" t="str">
            <v>65.053.825-0</v>
          </cell>
          <cell r="C24" t="str">
            <v>Validada</v>
          </cell>
          <cell r="D24">
            <v>42773.671446759261</v>
          </cell>
          <cell r="E24">
            <v>0</v>
          </cell>
          <cell r="F24" t="str">
            <v>CENTRO CULTURAL Y SOCIAL ESTRELLA DE LOS VIENTOS</v>
          </cell>
          <cell r="G24" t="str">
            <v>ARTURO PRAT S/N ESQ RAMIREZ</v>
          </cell>
          <cell r="H24" t="str">
            <v>Tamarugal</v>
          </cell>
          <cell r="I24" t="str">
            <v>Huara</v>
          </cell>
          <cell r="J24">
            <v>572463226</v>
          </cell>
          <cell r="K24">
            <v>973866159</v>
          </cell>
          <cell r="L24" t="str">
            <v>estrelladelosvientos2012@gmail.com</v>
          </cell>
          <cell r="M24">
            <v>42063</v>
          </cell>
          <cell r="N24">
            <v>43159</v>
          </cell>
          <cell r="O24">
            <v>40989</v>
          </cell>
          <cell r="P24">
            <v>0</v>
          </cell>
          <cell r="Q24">
            <v>3070020181</v>
          </cell>
          <cell r="R24" t="str">
            <v>CENTRO CULTURAL ESTRELLA DE LOS VIENTOS</v>
          </cell>
          <cell r="S24" t="str">
            <v>BANCO ESTADO DE CHILE</v>
          </cell>
          <cell r="T24" t="str">
            <v>CHEQUERA ELECTRONICA/ CUENTA VISTA</v>
          </cell>
          <cell r="U24">
            <v>0</v>
          </cell>
          <cell r="V24" t="str">
            <v>NORMA ARAYA VALENZUELA</v>
          </cell>
          <cell r="W24" t="str">
            <v>11.330.857-5</v>
          </cell>
          <cell r="X24" t="str">
            <v>PJE SN DONATO CASA 33 HUARA</v>
          </cell>
          <cell r="Y24">
            <v>973866159</v>
          </cell>
          <cell r="Z24">
            <v>973866159</v>
          </cell>
          <cell r="AA24" t="str">
            <v>normaarayahuara@gmail.com</v>
          </cell>
          <cell r="AB24">
            <v>0</v>
          </cell>
          <cell r="AC24" t="str">
            <v>Ver Archivo</v>
          </cell>
          <cell r="AD24" t="str">
            <v>Ver Archivo</v>
          </cell>
          <cell r="AE24" t="str">
            <v>Ver Archivo</v>
          </cell>
          <cell r="AF24" t="str">
            <v>Ver Archivo</v>
          </cell>
          <cell r="AG24" t="str">
            <v>Ver Archivo</v>
          </cell>
        </row>
        <row r="25">
          <cell r="B25" t="str">
            <v>65.043.854-K</v>
          </cell>
          <cell r="C25" t="str">
            <v>Validada</v>
          </cell>
          <cell r="D25">
            <v>42780.410671296297</v>
          </cell>
          <cell r="E25">
            <v>0</v>
          </cell>
          <cell r="F25" t="str">
            <v>CENTRO CULTURAL Y SOCIAL LA JOYA DEL DESIERTO</v>
          </cell>
          <cell r="G25" t="str">
            <v>TRES MARIAS 2925-A</v>
          </cell>
          <cell r="H25" t="str">
            <v>Iquique</v>
          </cell>
          <cell r="I25" t="str">
            <v>Iquique</v>
          </cell>
          <cell r="J25">
            <v>572217166</v>
          </cell>
          <cell r="K25">
            <v>994500453</v>
          </cell>
          <cell r="L25" t="str">
            <v>joyadeldesierto2011@gmail.com</v>
          </cell>
          <cell r="M25">
            <v>41424</v>
          </cell>
          <cell r="N25">
            <v>42520</v>
          </cell>
          <cell r="O25">
            <v>40697</v>
          </cell>
          <cell r="P25">
            <v>0</v>
          </cell>
          <cell r="Q25">
            <v>1366157944</v>
          </cell>
          <cell r="R25" t="str">
            <v>CENTRO CULTURAL LA JOYA DEL DESIERTO</v>
          </cell>
          <cell r="S25" t="str">
            <v>BANCO ESTADO DE CHILE</v>
          </cell>
          <cell r="T25" t="str">
            <v>CUENTA DE AHORROS</v>
          </cell>
          <cell r="U25">
            <v>0</v>
          </cell>
          <cell r="V25" t="str">
            <v>NORMA ARAYA VALENZUELA</v>
          </cell>
          <cell r="W25" t="str">
            <v>11.330.857-5</v>
          </cell>
          <cell r="X25" t="str">
            <v>TRES MARIAS 2912-A</v>
          </cell>
          <cell r="Y25">
            <v>994500453</v>
          </cell>
          <cell r="Z25">
            <v>994500453</v>
          </cell>
          <cell r="AA25" t="str">
            <v>normyalva@gmail.com</v>
          </cell>
          <cell r="AB25">
            <v>0</v>
          </cell>
          <cell r="AC25" t="str">
            <v>Ver Archivo</v>
          </cell>
          <cell r="AD25" t="str">
            <v>Ver Archivo</v>
          </cell>
          <cell r="AE25" t="str">
            <v>Ver Archivo</v>
          </cell>
          <cell r="AF25" t="str">
            <v>Ver Archivo</v>
          </cell>
          <cell r="AG25" t="str">
            <v>Ver Archivo</v>
          </cell>
        </row>
        <row r="26">
          <cell r="B26" t="str">
            <v>65.020.831-5</v>
          </cell>
          <cell r="C26" t="str">
            <v>Validada</v>
          </cell>
          <cell r="D26">
            <v>42769.687164351853</v>
          </cell>
          <cell r="E26">
            <v>0</v>
          </cell>
          <cell r="F26" t="str">
            <v>CLUB DEPORTIVO FERROVIARIO JUNIOR</v>
          </cell>
          <cell r="G26" t="str">
            <v>ORDEN Y PATRIA 2823</v>
          </cell>
          <cell r="H26" t="str">
            <v>Iquique</v>
          </cell>
          <cell r="I26" t="str">
            <v>Iquique</v>
          </cell>
          <cell r="J26">
            <v>572316772</v>
          </cell>
          <cell r="K26">
            <v>957803874</v>
          </cell>
          <cell r="L26" t="str">
            <v>clubdeportivoferroviariojunior@gmail.com</v>
          </cell>
          <cell r="M26">
            <v>42103</v>
          </cell>
          <cell r="N26">
            <v>43199</v>
          </cell>
          <cell r="O26">
            <v>39955</v>
          </cell>
          <cell r="P26">
            <v>0</v>
          </cell>
          <cell r="Q26">
            <v>1366073791</v>
          </cell>
          <cell r="R26" t="str">
            <v>CLUB DEPORTIVO FERROVIARIO JUNIOR</v>
          </cell>
          <cell r="S26" t="str">
            <v>BANCO ESTADO DE CHILE</v>
          </cell>
          <cell r="T26" t="str">
            <v>CUENTA DE AHORROS</v>
          </cell>
          <cell r="U26">
            <v>0</v>
          </cell>
          <cell r="V26" t="str">
            <v>BORIS TOMAS CRISTI URIA</v>
          </cell>
          <cell r="W26" t="str">
            <v>8.921.772-5</v>
          </cell>
          <cell r="X26" t="str">
            <v>ORDEN Y PATRIA 2823</v>
          </cell>
          <cell r="Y26">
            <v>572316772</v>
          </cell>
          <cell r="Z26">
            <v>957803874</v>
          </cell>
          <cell r="AA26" t="str">
            <v>bcristiu@gmail.com</v>
          </cell>
          <cell r="AB26">
            <v>0</v>
          </cell>
          <cell r="AC26" t="str">
            <v>Ver Archivo</v>
          </cell>
          <cell r="AD26" t="str">
            <v>Ver Archivo</v>
          </cell>
          <cell r="AE26" t="str">
            <v>Ver Archivo</v>
          </cell>
          <cell r="AF26" t="str">
            <v>Ver Archivo</v>
          </cell>
          <cell r="AG26" t="str">
            <v>Ver Archivo</v>
          </cell>
        </row>
        <row r="27">
          <cell r="B27" t="str">
            <v>74.664.000-5</v>
          </cell>
          <cell r="C27" t="str">
            <v>Validada</v>
          </cell>
          <cell r="D27">
            <v>42828.392199074071</v>
          </cell>
          <cell r="E27">
            <v>0</v>
          </cell>
          <cell r="F27" t="str">
            <v>Centro Cultura y Social Religioso Indios Dakotas</v>
          </cell>
          <cell r="G27" t="str">
            <v>Lincoyan 450</v>
          </cell>
          <cell r="H27" t="str">
            <v>Tamarugal</v>
          </cell>
          <cell r="I27" t="str">
            <v>Pozo Almonte</v>
          </cell>
          <cell r="J27">
            <v>572220475</v>
          </cell>
          <cell r="K27">
            <v>975796851</v>
          </cell>
          <cell r="L27" t="str">
            <v>indiosdakotas@gmail.com</v>
          </cell>
          <cell r="M27">
            <v>43174</v>
          </cell>
          <cell r="N27">
            <v>43174</v>
          </cell>
          <cell r="O27">
            <v>34372</v>
          </cell>
          <cell r="P27">
            <v>0</v>
          </cell>
          <cell r="Q27">
            <v>1365892942</v>
          </cell>
          <cell r="R27" t="str">
            <v>centro cultural y social religioso indios dakotas</v>
          </cell>
          <cell r="S27" t="str">
            <v>BANCO ESTADO DE CHILE</v>
          </cell>
          <cell r="T27" t="str">
            <v>CUENTA DE AHORROS</v>
          </cell>
          <cell r="U27">
            <v>0</v>
          </cell>
          <cell r="V27" t="str">
            <v>Veronica de Lourdes Garrido Villalobos</v>
          </cell>
          <cell r="W27" t="str">
            <v>10.008.157-1</v>
          </cell>
          <cell r="X27" t="str">
            <v>21 de mayo 852</v>
          </cell>
          <cell r="Y27">
            <v>572220475</v>
          </cell>
          <cell r="Z27">
            <v>975796851</v>
          </cell>
          <cell r="AA27" t="str">
            <v>mdavilap@terra.com</v>
          </cell>
          <cell r="AB27">
            <v>0</v>
          </cell>
          <cell r="AC27" t="str">
            <v>Ver Archivo</v>
          </cell>
          <cell r="AD27" t="str">
            <v>Ver Archivo</v>
          </cell>
          <cell r="AE27" t="str">
            <v>Ver Archivo</v>
          </cell>
          <cell r="AF27" t="str">
            <v>Ver Archivo</v>
          </cell>
          <cell r="AG27" t="str">
            <v>Ver Archivo</v>
          </cell>
        </row>
        <row r="28">
          <cell r="B28" t="str">
            <v>73.429.600-7</v>
          </cell>
          <cell r="C28" t="str">
            <v>Validada</v>
          </cell>
          <cell r="D28">
            <v>42787.574282407404</v>
          </cell>
          <cell r="E28">
            <v>0</v>
          </cell>
          <cell r="F28" t="str">
            <v>ASOCIACION DE CLUBES DE CUECA DE IQUIQUE</v>
          </cell>
          <cell r="G28" t="str">
            <v>PASAJE ISLA JUAN FERNANDEZ # 3601</v>
          </cell>
          <cell r="H28" t="str">
            <v>Iquique</v>
          </cell>
          <cell r="I28" t="str">
            <v>Iquique</v>
          </cell>
          <cell r="J28">
            <v>572447067</v>
          </cell>
          <cell r="K28">
            <v>995430595</v>
          </cell>
          <cell r="L28" t="str">
            <v>acciproyecto@gmail.com</v>
          </cell>
          <cell r="M28">
            <v>41918</v>
          </cell>
          <cell r="N28">
            <v>43029</v>
          </cell>
          <cell r="O28">
            <v>35003</v>
          </cell>
          <cell r="P28">
            <v>0</v>
          </cell>
          <cell r="Q28">
            <v>1366129427</v>
          </cell>
          <cell r="R28" t="str">
            <v>ASOCIACION DE CLUBES DE CUECA DE IQUIQUE</v>
          </cell>
          <cell r="S28" t="str">
            <v>BANCO ESTADO DE CHILE</v>
          </cell>
          <cell r="T28" t="str">
            <v>CUENTA DE AHORROS</v>
          </cell>
          <cell r="U28">
            <v>0</v>
          </cell>
          <cell r="V28" t="str">
            <v>EDUARDO ESTEBAN TRONCOSO VIVALLOS</v>
          </cell>
          <cell r="W28" t="str">
            <v>5.697.055-K</v>
          </cell>
          <cell r="X28" t="str">
            <v>PASAJE ISLA JUAN FERNANDEZ # 3601</v>
          </cell>
          <cell r="Y28">
            <v>572447067</v>
          </cell>
          <cell r="Z28">
            <v>995430595</v>
          </cell>
          <cell r="AA28" t="str">
            <v>acciqq1995@gmail.com</v>
          </cell>
          <cell r="AB28">
            <v>0</v>
          </cell>
          <cell r="AC28" t="str">
            <v>Ver Archivo</v>
          </cell>
          <cell r="AD28" t="str">
            <v>Ver Archivo</v>
          </cell>
          <cell r="AE28" t="str">
            <v>Ver Archivo</v>
          </cell>
          <cell r="AF28" t="str">
            <v>Ver Archivo</v>
          </cell>
          <cell r="AG28" t="str">
            <v>Ver Archivo</v>
          </cell>
        </row>
        <row r="29">
          <cell r="B29" t="str">
            <v>75.011.200-5</v>
          </cell>
          <cell r="C29" t="str">
            <v>Validada</v>
          </cell>
          <cell r="D29">
            <v>42783.427743055552</v>
          </cell>
          <cell r="E29">
            <v>0</v>
          </cell>
          <cell r="F29" t="str">
            <v>Grupo de Danzas Folkloricas Esmeralda</v>
          </cell>
          <cell r="G29" t="str">
            <v>Pasaje Isla Juan fernandez # 3601</v>
          </cell>
          <cell r="H29" t="str">
            <v>Iquique</v>
          </cell>
          <cell r="I29" t="str">
            <v>Iquique</v>
          </cell>
          <cell r="J29">
            <v>572447067</v>
          </cell>
          <cell r="K29">
            <v>995430595</v>
          </cell>
          <cell r="L29" t="str">
            <v>grupoesmeralda1992@gmail.com</v>
          </cell>
          <cell r="M29">
            <v>41757</v>
          </cell>
          <cell r="N29">
            <v>42853</v>
          </cell>
          <cell r="O29">
            <v>36326</v>
          </cell>
          <cell r="P29">
            <v>0</v>
          </cell>
          <cell r="Q29">
            <v>1260356816</v>
          </cell>
          <cell r="R29" t="str">
            <v>Grupo de Danzas Folkloricas Esmeralda</v>
          </cell>
          <cell r="S29" t="str">
            <v>BANCO ESTADO DE CHILE</v>
          </cell>
          <cell r="T29" t="str">
            <v>CUENTA DE AHORROS</v>
          </cell>
          <cell r="U29">
            <v>0</v>
          </cell>
          <cell r="V29" t="str">
            <v>Maria de Los Angeles Rodri­guez Henri­quez</v>
          </cell>
          <cell r="W29" t="str">
            <v>7.237.061-9</v>
          </cell>
          <cell r="X29" t="str">
            <v>Pasaje Isla Juan Fernandez # 3601 Iquique</v>
          </cell>
          <cell r="Y29">
            <v>572447067</v>
          </cell>
          <cell r="Z29">
            <v>990409936</v>
          </cell>
          <cell r="AA29" t="str">
            <v>grupoesmeralda1992@gmail.com</v>
          </cell>
          <cell r="AB29">
            <v>0</v>
          </cell>
          <cell r="AC29" t="str">
            <v>Ver Archivo</v>
          </cell>
          <cell r="AD29" t="str">
            <v>Ver Archivo</v>
          </cell>
          <cell r="AE29" t="str">
            <v>Ver Archivo</v>
          </cell>
          <cell r="AF29" t="str">
            <v>Ver Archivo</v>
          </cell>
          <cell r="AG29" t="str">
            <v>Ver Archivo</v>
          </cell>
        </row>
        <row r="30">
          <cell r="B30" t="str">
            <v>82.958.000-4</v>
          </cell>
          <cell r="C30" t="str">
            <v>Validada</v>
          </cell>
          <cell r="D30">
            <v>42842.528402777774</v>
          </cell>
          <cell r="E30">
            <v>0</v>
          </cell>
          <cell r="F30" t="str">
            <v>SOCIEDAD DE DEFENSA DEL NINO DE TARAPACA</v>
          </cell>
          <cell r="G30" t="str">
            <v>Barros Arana N° 96</v>
          </cell>
          <cell r="H30" t="str">
            <v>Iquique</v>
          </cell>
          <cell r="I30" t="str">
            <v>Iquique</v>
          </cell>
          <cell r="J30">
            <v>0</v>
          </cell>
          <cell r="K30">
            <v>977387750</v>
          </cell>
          <cell r="L30" t="str">
            <v>sociedaddeprotecciondelnino@gmail.com</v>
          </cell>
          <cell r="M30">
            <v>42073</v>
          </cell>
          <cell r="N30">
            <v>42863</v>
          </cell>
          <cell r="O30">
            <v>13754</v>
          </cell>
          <cell r="P30">
            <v>0</v>
          </cell>
          <cell r="Q30">
            <v>72054265</v>
          </cell>
          <cell r="R30" t="str">
            <v>SOCIEDAD DE DEFENSA DEL NINO DE TARAPACA</v>
          </cell>
          <cell r="S30" t="str">
            <v>CORPBANCA</v>
          </cell>
          <cell r="T30" t="str">
            <v>CUENTA CORRIENTE</v>
          </cell>
          <cell r="U30">
            <v>0</v>
          </cell>
          <cell r="V30" t="str">
            <v>Juan Carlos Baeza Candina</v>
          </cell>
          <cell r="W30" t="str">
            <v>7.139.386-0</v>
          </cell>
          <cell r="X30" t="str">
            <v>Avenida Salvador Allende N 2947 Depto. N 21 Edificio Paisaje</v>
          </cell>
          <cell r="Y30">
            <v>0</v>
          </cell>
          <cell r="Z30">
            <v>977387750</v>
          </cell>
          <cell r="AA30" t="str">
            <v>jcbaezacandina@gmail.com</v>
          </cell>
          <cell r="AB30">
            <v>0</v>
          </cell>
          <cell r="AC30" t="str">
            <v>Ver Archivo</v>
          </cell>
          <cell r="AD30" t="str">
            <v>Ver Archivo</v>
          </cell>
          <cell r="AE30" t="str">
            <v>Ver Archivo</v>
          </cell>
          <cell r="AF30" t="str">
            <v>Ver Archivo</v>
          </cell>
          <cell r="AG30" t="str">
            <v>Ver Archivo</v>
          </cell>
        </row>
        <row r="31">
          <cell r="B31" t="str">
            <v>65.013.076-6</v>
          </cell>
          <cell r="C31" t="str">
            <v>Validada</v>
          </cell>
          <cell r="D31">
            <v>42842.377511574072</v>
          </cell>
          <cell r="E31">
            <v>0</v>
          </cell>
          <cell r="F31" t="str">
            <v>TEMPLO EVANGELICO MISIONERO</v>
          </cell>
          <cell r="G31" t="str">
            <v>Pasaje Gabriela Mistral 1560</v>
          </cell>
          <cell r="H31" t="str">
            <v>Iquique</v>
          </cell>
          <cell r="I31" t="str">
            <v>Iquique</v>
          </cell>
          <cell r="J31">
            <v>2217310</v>
          </cell>
          <cell r="K31">
            <v>995970148</v>
          </cell>
          <cell r="L31" t="str">
            <v>tem.iquique@gmail.com</v>
          </cell>
          <cell r="M31">
            <v>42777</v>
          </cell>
          <cell r="N31">
            <v>43872</v>
          </cell>
          <cell r="O31">
            <v>39541</v>
          </cell>
          <cell r="P31">
            <v>0</v>
          </cell>
          <cell r="Q31">
            <v>5.04005001002708E+16</v>
          </cell>
          <cell r="R31" t="str">
            <v>Templo Evangelico Misionero</v>
          </cell>
          <cell r="S31" t="str">
            <v>BANCO BBVA</v>
          </cell>
          <cell r="T31" t="str">
            <v>CUENTA CORRIENTE</v>
          </cell>
          <cell r="U31">
            <v>0</v>
          </cell>
          <cell r="V31" t="str">
            <v>Oscar Faundez Pinto</v>
          </cell>
          <cell r="W31" t="str">
            <v>11.682.542-2</v>
          </cell>
          <cell r="X31" t="str">
            <v>Pasaje Gabriela Mistral 1560</v>
          </cell>
          <cell r="Y31">
            <v>2217310</v>
          </cell>
          <cell r="Z31">
            <v>995970148</v>
          </cell>
          <cell r="AA31" t="str">
            <v>capellan.ofaundez@gmail.com</v>
          </cell>
          <cell r="AB31">
            <v>0</v>
          </cell>
          <cell r="AC31" t="str">
            <v>Ver Archivo</v>
          </cell>
          <cell r="AD31" t="str">
            <v>Ver Archivo</v>
          </cell>
          <cell r="AE31" t="str">
            <v>Ver Archivo</v>
          </cell>
          <cell r="AF31" t="str">
            <v>Ver Archivo</v>
          </cell>
          <cell r="AG31" t="str">
            <v>Ver Archivo</v>
          </cell>
        </row>
        <row r="32">
          <cell r="B32" t="str">
            <v>65.071.846-1</v>
          </cell>
          <cell r="C32" t="str">
            <v>Validada</v>
          </cell>
          <cell r="D32">
            <v>42783.460185185184</v>
          </cell>
          <cell r="E32">
            <v>0</v>
          </cell>
          <cell r="F32" t="str">
            <v>CENTRO CULTURAL SOCIAL BAILE RELIGIOSO ESTRELLA DE BELEN</v>
          </cell>
          <cell r="G32" t="str">
            <v>RAMON PEREZ OPAZO 2874</v>
          </cell>
          <cell r="H32" t="str">
            <v>Iquique</v>
          </cell>
          <cell r="I32" t="str">
            <v>Alto Hospicio</v>
          </cell>
          <cell r="J32">
            <v>572730264</v>
          </cell>
          <cell r="K32">
            <v>77317903</v>
          </cell>
          <cell r="L32" t="str">
            <v>pastorcitoestrelladebelen2001@gmail.com</v>
          </cell>
          <cell r="M32">
            <v>41427</v>
          </cell>
          <cell r="N32">
            <v>42523</v>
          </cell>
          <cell r="O32">
            <v>41333</v>
          </cell>
          <cell r="P32">
            <v>0</v>
          </cell>
          <cell r="Q32">
            <v>1860435230</v>
          </cell>
          <cell r="R32" t="str">
            <v>Centro Cultural Social Baile Religioso Estrella de Belen</v>
          </cell>
          <cell r="S32" t="str">
            <v>BANCO ESTADO DE CHILE</v>
          </cell>
          <cell r="T32" t="str">
            <v>CUENTA DE AHORROS</v>
          </cell>
          <cell r="U32">
            <v>0</v>
          </cell>
          <cell r="V32" t="str">
            <v>FABIAN ULISES CARCAMO SOTO</v>
          </cell>
          <cell r="W32" t="str">
            <v>13.415.194-3</v>
          </cell>
          <cell r="X32" t="str">
            <v>PASAJE 31, N 3043, LA PAMPA</v>
          </cell>
          <cell r="Y32">
            <v>572730265</v>
          </cell>
          <cell r="Z32">
            <v>77317903</v>
          </cell>
          <cell r="AA32" t="str">
            <v>martincarcamo@hotmail.com</v>
          </cell>
          <cell r="AB32">
            <v>0</v>
          </cell>
          <cell r="AC32" t="str">
            <v>Ver Archivo</v>
          </cell>
          <cell r="AD32" t="str">
            <v>Ver Archivo</v>
          </cell>
          <cell r="AE32" t="str">
            <v>Ver Archivo</v>
          </cell>
          <cell r="AF32" t="str">
            <v>Ver Archivo</v>
          </cell>
          <cell r="AG32" t="str">
            <v>Ver Archivo</v>
          </cell>
        </row>
        <row r="33">
          <cell r="B33" t="str">
            <v>65.062.725-3</v>
          </cell>
          <cell r="C33" t="str">
            <v>Validada</v>
          </cell>
          <cell r="D33">
            <v>42824.398912037039</v>
          </cell>
          <cell r="E33">
            <v>0</v>
          </cell>
          <cell r="F33" t="str">
            <v>Centro Cultural Lideres</v>
          </cell>
          <cell r="G33" t="str">
            <v>LOS PARRONES 2955</v>
          </cell>
          <cell r="H33" t="str">
            <v>Iquique</v>
          </cell>
          <cell r="I33" t="str">
            <v>Iquique</v>
          </cell>
          <cell r="J33">
            <v>62585302</v>
          </cell>
          <cell r="K33">
            <v>62585302</v>
          </cell>
          <cell r="L33" t="str">
            <v>Centroculturallideres@gmail.com</v>
          </cell>
          <cell r="M33">
            <v>42719</v>
          </cell>
          <cell r="N33">
            <v>43814</v>
          </cell>
          <cell r="O33">
            <v>41166</v>
          </cell>
          <cell r="P33">
            <v>0</v>
          </cell>
          <cell r="Q33">
            <v>1366257523</v>
          </cell>
          <cell r="R33" t="str">
            <v>Centro Cultural Social y Deportivo Lideres</v>
          </cell>
          <cell r="S33" t="str">
            <v>BANCO ESTADO DE CHILE</v>
          </cell>
          <cell r="T33" t="str">
            <v>CUENTA DE AHORROS</v>
          </cell>
          <cell r="U33">
            <v>0</v>
          </cell>
          <cell r="V33" t="str">
            <v>Doris ester castro godoy</v>
          </cell>
          <cell r="W33" t="str">
            <v>13.776.784-8</v>
          </cell>
          <cell r="X33" t="str">
            <v>Av. Arturo Prat 1016</v>
          </cell>
          <cell r="Y33">
            <v>62585302</v>
          </cell>
          <cell r="Z33">
            <v>62585302</v>
          </cell>
          <cell r="AA33" t="str">
            <v>Doriscastrogodoy@gmail.com</v>
          </cell>
          <cell r="AB33">
            <v>0</v>
          </cell>
          <cell r="AC33" t="str">
            <v>Ver Archivo</v>
          </cell>
          <cell r="AD33" t="str">
            <v>Ver Archivo</v>
          </cell>
          <cell r="AE33" t="str">
            <v>Ver Archivo</v>
          </cell>
          <cell r="AF33" t="str">
            <v>Ver Archivo</v>
          </cell>
          <cell r="AG33" t="str">
            <v>Ver Archivo</v>
          </cell>
        </row>
        <row r="34">
          <cell r="B34" t="str">
            <v>75.355.800-4</v>
          </cell>
          <cell r="C34" t="str">
            <v>Validada</v>
          </cell>
          <cell r="D34">
            <v>42824.493981481479</v>
          </cell>
          <cell r="E34">
            <v>0</v>
          </cell>
          <cell r="F34" t="str">
            <v>JUNTA DE VECINOS LOS NARANJOS</v>
          </cell>
          <cell r="G34" t="str">
            <v>LOS LIMONES 1</v>
          </cell>
          <cell r="H34" t="str">
            <v>Tamarugal</v>
          </cell>
          <cell r="I34" t="str">
            <v>Pica</v>
          </cell>
          <cell r="J34">
            <v>978878364</v>
          </cell>
          <cell r="K34">
            <v>978878364</v>
          </cell>
          <cell r="L34" t="str">
            <v>marbarreda@gmail.com</v>
          </cell>
          <cell r="M34">
            <v>41619</v>
          </cell>
          <cell r="N34">
            <v>42715</v>
          </cell>
          <cell r="O34">
            <v>35601</v>
          </cell>
          <cell r="P34">
            <v>0</v>
          </cell>
          <cell r="Q34">
            <v>146194080</v>
          </cell>
          <cell r="R34" t="str">
            <v>JUNTA DE VECINOS LOS NARANJOS</v>
          </cell>
          <cell r="S34" t="str">
            <v>BANCO ESTADO DE CHILE</v>
          </cell>
          <cell r="T34" t="str">
            <v>CUENTA DE AHORROS</v>
          </cell>
          <cell r="U34">
            <v>0</v>
          </cell>
          <cell r="V34" t="str">
            <v>VICTOR MARIO BARREDA CAUTIN</v>
          </cell>
          <cell r="W34" t="str">
            <v>10.220.938-9</v>
          </cell>
          <cell r="X34" t="str">
            <v>PASAJE LOS MANGOS 38</v>
          </cell>
          <cell r="Y34">
            <v>978878364</v>
          </cell>
          <cell r="Z34">
            <v>978878364</v>
          </cell>
          <cell r="AA34" t="str">
            <v>marbarreda@gmail.com</v>
          </cell>
          <cell r="AB34">
            <v>0</v>
          </cell>
          <cell r="AC34" t="str">
            <v>Ver Archivo</v>
          </cell>
          <cell r="AD34" t="str">
            <v>Ver Archivo</v>
          </cell>
          <cell r="AE34" t="str">
            <v>Ver Archivo</v>
          </cell>
          <cell r="AF34" t="str">
            <v>Ver Archivo</v>
          </cell>
          <cell r="AG34" t="str">
            <v>Ver Archivo</v>
          </cell>
        </row>
        <row r="35">
          <cell r="B35" t="str">
            <v>65.752.280-5</v>
          </cell>
          <cell r="C35" t="str">
            <v>Validada</v>
          </cell>
          <cell r="D35">
            <v>42837.477303240739</v>
          </cell>
          <cell r="E35">
            <v>0</v>
          </cell>
          <cell r="F35" t="str">
            <v>CENTRO SOCIAL CULTURAL EX-ALUMNOS ESCUELA NORMAL SUPERIOR DE ANTOFAGASTA</v>
          </cell>
          <cell r="G35" t="str">
            <v>Libertad 975</v>
          </cell>
          <cell r="H35" t="str">
            <v>Iquique</v>
          </cell>
          <cell r="I35" t="str">
            <v>Iquique</v>
          </cell>
          <cell r="J35">
            <v>-572313612</v>
          </cell>
          <cell r="K35">
            <v>991002060</v>
          </cell>
          <cell r="L35" t="str">
            <v>glo_perez242003@yahoo.ess</v>
          </cell>
          <cell r="M35">
            <v>42109</v>
          </cell>
          <cell r="N35">
            <v>43113</v>
          </cell>
          <cell r="O35">
            <v>38637</v>
          </cell>
          <cell r="P35">
            <v>0</v>
          </cell>
          <cell r="Q35">
            <v>1366204047</v>
          </cell>
          <cell r="R35" t="str">
            <v>Centro Social,cultural ex-alumnos Escuela Normal Superior de Antofagasta</v>
          </cell>
          <cell r="S35" t="str">
            <v>BANCO ESTADO DE CHILE</v>
          </cell>
          <cell r="T35" t="str">
            <v>CUENTA DE AHORROS</v>
          </cell>
          <cell r="U35">
            <v>0</v>
          </cell>
          <cell r="V35" t="str">
            <v>Hugo Sixto Barrientos Roa</v>
          </cell>
          <cell r="W35" t="str">
            <v>3.915.492-7</v>
          </cell>
          <cell r="X35" t="str">
            <v>CERRO DRAGON 3524</v>
          </cell>
          <cell r="Y35">
            <v>572313612</v>
          </cell>
          <cell r="Z35">
            <v>991002060</v>
          </cell>
          <cell r="AA35" t="str">
            <v>glo_perez242003@yahoo.ess</v>
          </cell>
          <cell r="AB35">
            <v>0</v>
          </cell>
          <cell r="AC35" t="str">
            <v>Ver Archivo</v>
          </cell>
          <cell r="AD35" t="str">
            <v>Ver Archivo</v>
          </cell>
          <cell r="AE35" t="str">
            <v>Ver Archivo</v>
          </cell>
          <cell r="AF35" t="str">
            <v>Ver Archivo</v>
          </cell>
          <cell r="AG35" t="str">
            <v>Ver Archivo</v>
          </cell>
        </row>
        <row r="36">
          <cell r="B36" t="str">
            <v>65.279.240-5</v>
          </cell>
          <cell r="C36" t="str">
            <v>Validada</v>
          </cell>
          <cell r="D36">
            <v>42801.399699074071</v>
          </cell>
          <cell r="E36">
            <v>0</v>
          </cell>
          <cell r="F36" t="str">
            <v>CLUB DEPORTIVO HISPANO BRITANICO</v>
          </cell>
          <cell r="G36" t="str">
            <v>AV. SALVADOR ALLENDE 3925</v>
          </cell>
          <cell r="H36" t="str">
            <v>Iquique</v>
          </cell>
          <cell r="I36" t="str">
            <v>Iquique</v>
          </cell>
          <cell r="J36">
            <v>572735622</v>
          </cell>
          <cell r="K36">
            <v>999009209</v>
          </cell>
          <cell r="L36" t="str">
            <v>clubdeportivohb2016@gmail.com</v>
          </cell>
          <cell r="M36">
            <v>41970</v>
          </cell>
          <cell r="N36">
            <v>43066</v>
          </cell>
          <cell r="O36">
            <v>37896</v>
          </cell>
          <cell r="P36">
            <v>0</v>
          </cell>
          <cell r="Q36">
            <v>1365569424</v>
          </cell>
          <cell r="R36" t="str">
            <v>CLUB DEPORTIVO HISPANO BRITANICO</v>
          </cell>
          <cell r="S36" t="str">
            <v>BANCO ESTADO DE CHILE</v>
          </cell>
          <cell r="T36" t="str">
            <v>CUENTA DE AHORROS</v>
          </cell>
          <cell r="U36">
            <v>0</v>
          </cell>
          <cell r="V36" t="str">
            <v>MARCELA ALEJANDRA MORALES HOFFMANN</v>
          </cell>
          <cell r="W36" t="str">
            <v>11.493.236-1</v>
          </cell>
          <cell r="X36" t="str">
            <v>AV. SALVADOR ALLENDE 3925</v>
          </cell>
          <cell r="Y36">
            <v>572735622</v>
          </cell>
          <cell r="Z36">
            <v>999009209</v>
          </cell>
          <cell r="AA36" t="str">
            <v>aflores@chb.cl</v>
          </cell>
          <cell r="AB36">
            <v>0</v>
          </cell>
          <cell r="AC36" t="str">
            <v>Ver Archivo</v>
          </cell>
          <cell r="AD36" t="str">
            <v>Ver Archivo</v>
          </cell>
          <cell r="AE36" t="str">
            <v>Ver Archivo</v>
          </cell>
          <cell r="AF36" t="str">
            <v>Ver Archivo</v>
          </cell>
          <cell r="AG36" t="str">
            <v>Ver Archivo</v>
          </cell>
        </row>
        <row r="37">
          <cell r="B37" t="str">
            <v>75.964.230-9</v>
          </cell>
          <cell r="C37" t="str">
            <v>Grabado</v>
          </cell>
          <cell r="D37">
            <v>42741.388055555559</v>
          </cell>
          <cell r="E37">
            <v>0</v>
          </cell>
          <cell r="F37" t="str">
            <v>junta de vecinos n 9 huertos familiares</v>
          </cell>
          <cell r="G37" t="str">
            <v>sede social huertos familiares s/n, pozo almomte, region de tarapaca</v>
          </cell>
          <cell r="H37" t="str">
            <v>Tamarugal</v>
          </cell>
          <cell r="I37" t="str">
            <v>Pozo Almonte</v>
          </cell>
          <cell r="J37">
            <v>67132672</v>
          </cell>
          <cell r="K37">
            <v>967132672</v>
          </cell>
          <cell r="L37" t="str">
            <v>JUNTADEVECINON9HUERTO@GMAIL.COM</v>
          </cell>
          <cell r="M37">
            <v>41793</v>
          </cell>
          <cell r="N37">
            <v>42889</v>
          </cell>
          <cell r="O37">
            <v>33165</v>
          </cell>
          <cell r="P37">
            <v>0</v>
          </cell>
          <cell r="Q37">
            <v>1365890931</v>
          </cell>
          <cell r="R37" t="str">
            <v>JUNTA DE VECINOS N 9 HUERTOS FAMILIARES</v>
          </cell>
          <cell r="S37" t="str">
            <v>BANCO ESTADO DE CHILE</v>
          </cell>
          <cell r="T37" t="str">
            <v>CUENTA DE AHORROS</v>
          </cell>
          <cell r="U37">
            <v>0</v>
          </cell>
          <cell r="V37" t="str">
            <v>natacha soledad rojo cortes</v>
          </cell>
          <cell r="W37" t="str">
            <v>6.853.850-5</v>
          </cell>
          <cell r="X37" t="str">
            <v>PJE LA TIRANA S/N POZO ALMONTE</v>
          </cell>
          <cell r="Y37">
            <v>67132672</v>
          </cell>
          <cell r="Z37">
            <v>967132672</v>
          </cell>
          <cell r="AA37" t="str">
            <v>JUNTADEVECINON9HUERTO@GMAIL.COM</v>
          </cell>
          <cell r="AB37">
            <v>0</v>
          </cell>
          <cell r="AC37" t="str">
            <v>Ver Archivo</v>
          </cell>
          <cell r="AD37" t="str">
            <v>Ver Archivo</v>
          </cell>
          <cell r="AE37" t="str">
            <v>Ver Archivo</v>
          </cell>
          <cell r="AF37" t="str">
            <v>Ver Archivo</v>
          </cell>
          <cell r="AG37" t="str">
            <v>Ver Archivo</v>
          </cell>
        </row>
        <row r="38">
          <cell r="B38" t="str">
            <v>65.561.310-2</v>
          </cell>
          <cell r="C38" t="str">
            <v>Validada</v>
          </cell>
          <cell r="D38">
            <v>42853.688888888886</v>
          </cell>
          <cell r="E38">
            <v>0</v>
          </cell>
          <cell r="F38" t="str">
            <v>JUNTA VECINAL N44 CARIQUIMA</v>
          </cell>
          <cell r="G38" t="str">
            <v>ESTACION PINTADOS 2470</v>
          </cell>
          <cell r="H38" t="str">
            <v>Iquique</v>
          </cell>
          <cell r="I38" t="str">
            <v>Iquique</v>
          </cell>
          <cell r="J38">
            <v>572481266</v>
          </cell>
          <cell r="K38">
            <v>996349815</v>
          </cell>
          <cell r="L38" t="str">
            <v>jv44cariquima@gmail.com</v>
          </cell>
          <cell r="M38">
            <v>41812</v>
          </cell>
          <cell r="N38">
            <v>42908</v>
          </cell>
          <cell r="O38">
            <v>33052</v>
          </cell>
          <cell r="P38">
            <v>0</v>
          </cell>
          <cell r="Q38">
            <v>1365878729</v>
          </cell>
          <cell r="R38" t="str">
            <v>JUNTA VECINAL N44 CARIQUIMA</v>
          </cell>
          <cell r="S38" t="str">
            <v>BANCO ESTADO DE CHILE</v>
          </cell>
          <cell r="T38" t="str">
            <v>CUENTA DE AHORROS</v>
          </cell>
          <cell r="U38">
            <v>0</v>
          </cell>
          <cell r="V38" t="str">
            <v>JOSE FELIX VARGAS MONTOYA</v>
          </cell>
          <cell r="W38" t="str">
            <v>9.562.159-7</v>
          </cell>
          <cell r="X38" t="str">
            <v>LAS CARPAS 2437</v>
          </cell>
          <cell r="Y38">
            <v>572481266</v>
          </cell>
          <cell r="Z38">
            <v>996349815</v>
          </cell>
          <cell r="AA38" t="str">
            <v>jose.vargas@e.vtr.cl</v>
          </cell>
          <cell r="AB38">
            <v>0</v>
          </cell>
          <cell r="AC38" t="str">
            <v>Ver Archivo</v>
          </cell>
          <cell r="AD38" t="str">
            <v>Ver Archivo</v>
          </cell>
          <cell r="AE38" t="str">
            <v>Ver Archivo</v>
          </cell>
          <cell r="AF38" t="str">
            <v>Ver Archivo</v>
          </cell>
          <cell r="AG38" t="str">
            <v>Ver Archivo</v>
          </cell>
        </row>
        <row r="39">
          <cell r="B39" t="str">
            <v>65.402.520-7</v>
          </cell>
          <cell r="C39" t="str">
            <v>Validada</v>
          </cell>
          <cell r="D39">
            <v>42802.487962962965</v>
          </cell>
          <cell r="E39">
            <v>0</v>
          </cell>
          <cell r="F39" t="str">
            <v>CLUB DEPORTIVO CARAMUCHO</v>
          </cell>
          <cell r="G39" t="str">
            <v>AV. PROGRESO 2400</v>
          </cell>
          <cell r="H39" t="str">
            <v>Iquique</v>
          </cell>
          <cell r="I39" t="str">
            <v>Iquique</v>
          </cell>
          <cell r="J39">
            <v>0</v>
          </cell>
          <cell r="K39">
            <v>85665539</v>
          </cell>
          <cell r="L39" t="str">
            <v>clubdeportivocaramucho@gmail.com</v>
          </cell>
          <cell r="M39">
            <v>37713</v>
          </cell>
          <cell r="N39">
            <v>43557</v>
          </cell>
          <cell r="O39">
            <v>42421</v>
          </cell>
          <cell r="P39">
            <v>0</v>
          </cell>
          <cell r="Q39">
            <v>1366026106</v>
          </cell>
          <cell r="R39" t="str">
            <v>CLUB DEPORTIVO CARAMUCHO</v>
          </cell>
          <cell r="S39" t="str">
            <v>BANCO ESTADO DE CHILE</v>
          </cell>
          <cell r="T39" t="str">
            <v>CUENTA DE AHORROS</v>
          </cell>
          <cell r="U39">
            <v>0</v>
          </cell>
          <cell r="V39" t="str">
            <v>ROBERTO IVAN GUARDIA FLORES</v>
          </cell>
          <cell r="W39" t="str">
            <v>8.845.556-8</v>
          </cell>
          <cell r="X39" t="str">
            <v>THOMPSON 116</v>
          </cell>
          <cell r="Y39">
            <v>0</v>
          </cell>
          <cell r="Z39">
            <v>85665539</v>
          </cell>
          <cell r="AA39" t="str">
            <v>guardiaiquique@gmail.com</v>
          </cell>
          <cell r="AB39">
            <v>0</v>
          </cell>
          <cell r="AC39" t="str">
            <v>Ver Archivo</v>
          </cell>
          <cell r="AD39" t="str">
            <v>Ver Archivo</v>
          </cell>
          <cell r="AE39" t="str">
            <v>Ver Archivo</v>
          </cell>
          <cell r="AF39" t="str">
            <v>Ver Archivo</v>
          </cell>
          <cell r="AG39" t="str">
            <v>Ver Archivo</v>
          </cell>
        </row>
        <row r="40">
          <cell r="B40" t="str">
            <v>65.066.729-8</v>
          </cell>
          <cell r="C40" t="str">
            <v>Validada</v>
          </cell>
          <cell r="D40">
            <v>42810.629305555558</v>
          </cell>
          <cell r="E40">
            <v>0</v>
          </cell>
          <cell r="F40" t="str">
            <v>CENTRO CULTURAL Y SOCIAL CIRCUITO NORTE</v>
          </cell>
          <cell r="G40" t="str">
            <v>Pasaje Ruben Donoso 3110</v>
          </cell>
          <cell r="H40" t="str">
            <v>Iquique</v>
          </cell>
          <cell r="I40" t="str">
            <v>Iquique</v>
          </cell>
          <cell r="J40">
            <v>572445113</v>
          </cell>
          <cell r="K40">
            <v>988026785</v>
          </cell>
          <cell r="L40" t="str">
            <v>circuitonorte@gmail.com</v>
          </cell>
          <cell r="M40">
            <v>42219</v>
          </cell>
          <cell r="N40">
            <v>43315</v>
          </cell>
          <cell r="O40">
            <v>41353</v>
          </cell>
          <cell r="P40">
            <v>0</v>
          </cell>
          <cell r="Q40">
            <v>1366245339</v>
          </cell>
          <cell r="R40" t="str">
            <v>Centro Cultural y Social Circuito Norte</v>
          </cell>
          <cell r="S40" t="str">
            <v>BANCO ESTADO DE CHILE</v>
          </cell>
          <cell r="T40" t="str">
            <v>CUENTA DE AHORROS</v>
          </cell>
          <cell r="U40">
            <v>0</v>
          </cell>
          <cell r="V40" t="str">
            <v>ANDREA CECILIA BONARDD MORA</v>
          </cell>
          <cell r="W40" t="str">
            <v>13.714.170-1</v>
          </cell>
          <cell r="X40" t="str">
            <v>Ruben Donoso 3110</v>
          </cell>
          <cell r="Y40">
            <v>572445113</v>
          </cell>
          <cell r="Z40">
            <v>988026785</v>
          </cell>
          <cell r="AA40" t="str">
            <v>buchelini@hotmail.com</v>
          </cell>
          <cell r="AB40">
            <v>0</v>
          </cell>
          <cell r="AC40" t="str">
            <v>Ver Archivo</v>
          </cell>
          <cell r="AD40" t="str">
            <v>Ver Archivo</v>
          </cell>
          <cell r="AE40" t="str">
            <v>Ver Archivo</v>
          </cell>
          <cell r="AF40" t="str">
            <v>Ver Archivo</v>
          </cell>
          <cell r="AG40" t="str">
            <v>Ver Archivo</v>
          </cell>
        </row>
        <row r="41">
          <cell r="B41" t="str">
            <v>65.356.490-2</v>
          </cell>
          <cell r="C41" t="str">
            <v>Grabado</v>
          </cell>
          <cell r="D41">
            <v>42851.869571759256</v>
          </cell>
          <cell r="E41">
            <v>0</v>
          </cell>
          <cell r="F41" t="str">
            <v>Club Adulto Mayor Paz y Amistad</v>
          </cell>
          <cell r="G41" t="str">
            <v>Sede junta vecinal Progreso, Chaca con Perales S/N</v>
          </cell>
          <cell r="H41" t="str">
            <v>Iquique</v>
          </cell>
          <cell r="I41" t="str">
            <v>Alto Hospicio</v>
          </cell>
          <cell r="J41">
            <v>2338967</v>
          </cell>
          <cell r="K41">
            <v>68967093</v>
          </cell>
          <cell r="L41" t="str">
            <v>campyaah@gmail.com</v>
          </cell>
          <cell r="M41">
            <v>41649</v>
          </cell>
          <cell r="N41">
            <v>42745</v>
          </cell>
          <cell r="O41">
            <v>38411</v>
          </cell>
          <cell r="P41">
            <v>0</v>
          </cell>
          <cell r="Q41">
            <v>1860168301</v>
          </cell>
          <cell r="R41" t="str">
            <v>CLUB ADULTO MAYOR PAZ Y AMISTAD</v>
          </cell>
          <cell r="S41" t="str">
            <v>BANCO ESTADO DE CHILE</v>
          </cell>
          <cell r="T41" t="str">
            <v>CUENTA DE AHORROS</v>
          </cell>
          <cell r="U41">
            <v>0</v>
          </cell>
          <cell r="V41" t="str">
            <v>Nora María Olcay Espinoza</v>
          </cell>
          <cell r="W41" t="str">
            <v>4.451.689-6</v>
          </cell>
          <cell r="X41" t="str">
            <v>opopoop</v>
          </cell>
          <cell r="Y41">
            <v>0</v>
          </cell>
          <cell r="Z41">
            <v>66666666</v>
          </cell>
          <cell r="AA41" t="str">
            <v>campyaah@gmail.com</v>
          </cell>
          <cell r="AB41">
            <v>0</v>
          </cell>
          <cell r="AC41" t="str">
            <v>Ver Archivo</v>
          </cell>
          <cell r="AD41" t="str">
            <v>Ver Archivo</v>
          </cell>
          <cell r="AE41" t="str">
            <v>Ver Archivo</v>
          </cell>
          <cell r="AF41" t="str">
            <v>Ver Archivo</v>
          </cell>
          <cell r="AG41" t="str">
            <v>Ver Archivo</v>
          </cell>
        </row>
        <row r="42">
          <cell r="B42" t="str">
            <v>65.059.691-9</v>
          </cell>
          <cell r="C42" t="str">
            <v>Grabado</v>
          </cell>
          <cell r="D42">
            <v>42580.735937500001</v>
          </cell>
          <cell r="E42">
            <v>0</v>
          </cell>
          <cell r="F42" t="str">
            <v>CENTRO CULTURAL CHANAVAYA</v>
          </cell>
          <cell r="G42" t="str">
            <v>NICOLAS FISTONIC s/n</v>
          </cell>
          <cell r="H42" t="str">
            <v>Iquique</v>
          </cell>
          <cell r="I42" t="str">
            <v>Iquique</v>
          </cell>
          <cell r="J42">
            <v>572444219</v>
          </cell>
          <cell r="K42">
            <v>962893987</v>
          </cell>
          <cell r="L42" t="str">
            <v>chanavayacaleta@gmail.com</v>
          </cell>
          <cell r="M42">
            <v>41760</v>
          </cell>
          <cell r="N42">
            <v>42856</v>
          </cell>
          <cell r="O42">
            <v>41143</v>
          </cell>
          <cell r="P42">
            <v>0</v>
          </cell>
          <cell r="Q42">
            <v>1387065660</v>
          </cell>
          <cell r="R42" t="str">
            <v>CENTRO CULTURAL CHANAVAYA</v>
          </cell>
          <cell r="S42" t="str">
            <v>BANCO ESTADO DE CHILE</v>
          </cell>
          <cell r="T42" t="str">
            <v>CUENTA CORRIENTE</v>
          </cell>
          <cell r="U42">
            <v>0</v>
          </cell>
          <cell r="V42" t="str">
            <v>YARELA BOSQUEZ GUAJARDO</v>
          </cell>
          <cell r="W42" t="str">
            <v>10.897.026-K</v>
          </cell>
          <cell r="X42" t="str">
            <v>PADRE SABINO N° 1</v>
          </cell>
          <cell r="Y42">
            <v>572444219</v>
          </cell>
          <cell r="Z42">
            <v>962893987</v>
          </cell>
          <cell r="AA42" t="str">
            <v>chanavayacaleta@gmail.com</v>
          </cell>
          <cell r="AB42">
            <v>0</v>
          </cell>
          <cell r="AC42" t="str">
            <v>Ver Archivo</v>
          </cell>
          <cell r="AD42" t="str">
            <v>Ver Archivo</v>
          </cell>
          <cell r="AE42" t="str">
            <v>Ver Archivo</v>
          </cell>
          <cell r="AF42" t="str">
            <v>Ver Archivo</v>
          </cell>
          <cell r="AG42" t="str">
            <v>Ver Archivo</v>
          </cell>
        </row>
        <row r="43">
          <cell r="B43" t="str">
            <v>75.579.400-7</v>
          </cell>
          <cell r="C43" t="str">
            <v>Grabado</v>
          </cell>
          <cell r="D43">
            <v>42775.569872685184</v>
          </cell>
          <cell r="E43">
            <v>0</v>
          </cell>
          <cell r="F43" t="str">
            <v>CORPORACION MUSEO DEL SALITRE</v>
          </cell>
          <cell r="G43" t="str">
            <v>BAQUEDANO 1066</v>
          </cell>
          <cell r="H43" t="str">
            <v>Iquique</v>
          </cell>
          <cell r="I43" t="str">
            <v>Iquique</v>
          </cell>
          <cell r="J43">
            <v>0</v>
          </cell>
          <cell r="K43">
            <v>0</v>
          </cell>
          <cell r="L43" t="str">
            <v>CONTACTO@MUSEODELSALITRE.CL</v>
          </cell>
          <cell r="M43">
            <v>42682</v>
          </cell>
          <cell r="N43">
            <v>43046</v>
          </cell>
          <cell r="O43">
            <v>35927</v>
          </cell>
          <cell r="P43">
            <v>0</v>
          </cell>
          <cell r="Q43">
            <v>67042179089</v>
          </cell>
          <cell r="R43" t="str">
            <v>CORPORACION MUSEO DEL SALITRE</v>
          </cell>
          <cell r="S43" t="str">
            <v>BANCO INTERNACIONAL</v>
          </cell>
          <cell r="T43" t="str">
            <v>CUENTA CORRIENTE</v>
          </cell>
          <cell r="U43">
            <v>0</v>
          </cell>
          <cell r="V43" t="str">
            <v>SILVIO IVAN ZAREGA ZEGARRA</v>
          </cell>
          <cell r="W43" t="str">
            <v>3.534.692-9</v>
          </cell>
          <cell r="X43" t="str">
            <v>BAQUEDANO 1066</v>
          </cell>
          <cell r="Y43">
            <v>0</v>
          </cell>
          <cell r="Z43">
            <v>0</v>
          </cell>
          <cell r="AA43" t="str">
            <v>SIZEREGAZ@GMAIL.COM</v>
          </cell>
          <cell r="AB43">
            <v>0</v>
          </cell>
          <cell r="AC43" t="str">
            <v>Ver Archivo</v>
          </cell>
          <cell r="AD43" t="str">
            <v>Ver Archivo</v>
          </cell>
          <cell r="AE43" t="str">
            <v>Ver Archivo</v>
          </cell>
          <cell r="AF43" t="str">
            <v>Ver Archivo</v>
          </cell>
          <cell r="AG43" t="str">
            <v>Ver Archivo</v>
          </cell>
        </row>
        <row r="44">
          <cell r="B44" t="str">
            <v>65.855.330-5</v>
          </cell>
          <cell r="C44" t="str">
            <v>Grabado</v>
          </cell>
          <cell r="D44">
            <v>42741.38989583333</v>
          </cell>
          <cell r="E44">
            <v>0</v>
          </cell>
          <cell r="F44" t="str">
            <v>CLUB ADULTO MAYOR NUEVA ESPERANZA</v>
          </cell>
          <cell r="G44" t="str">
            <v>SEDE VECINAL N-9 POZO ALMONTE</v>
          </cell>
          <cell r="H44" t="str">
            <v>Tamarugal</v>
          </cell>
          <cell r="I44" t="str">
            <v>Pozo Almonte</v>
          </cell>
          <cell r="J44">
            <v>5698235940</v>
          </cell>
          <cell r="K44">
            <v>56982359402</v>
          </cell>
          <cell r="L44" t="str">
            <v>clubadultomayorne@gmail.com</v>
          </cell>
          <cell r="M44">
            <v>41789</v>
          </cell>
          <cell r="N44">
            <v>42885</v>
          </cell>
          <cell r="O44">
            <v>39233</v>
          </cell>
          <cell r="P44">
            <v>0</v>
          </cell>
          <cell r="Q44">
            <v>1365890931</v>
          </cell>
          <cell r="R44" t="str">
            <v>CLUB ADULTO MAYOR NUEVA ESPERANZA</v>
          </cell>
          <cell r="S44" t="str">
            <v>BANCO ESTADO DE CHILE</v>
          </cell>
          <cell r="T44" t="str">
            <v>CUENTA DE AHORROS</v>
          </cell>
          <cell r="U44">
            <v>0</v>
          </cell>
          <cell r="V44" t="str">
            <v>IDA SEGUNDA LOZANO SANCHEZ</v>
          </cell>
          <cell r="W44" t="str">
            <v>5.518.194-2</v>
          </cell>
          <cell r="X44" t="str">
            <v>LA TIRANA S/N</v>
          </cell>
          <cell r="Y44">
            <v>5698235940</v>
          </cell>
          <cell r="Z44">
            <v>56982359402</v>
          </cell>
          <cell r="AA44" t="str">
            <v>clubadultomayorne@gmail.com</v>
          </cell>
          <cell r="AB44">
            <v>0</v>
          </cell>
          <cell r="AC44" t="str">
            <v>Ver Archivo</v>
          </cell>
          <cell r="AD44" t="str">
            <v>Ver Archivo</v>
          </cell>
          <cell r="AE44" t="str">
            <v>Ver Archivo</v>
          </cell>
          <cell r="AF44" t="str">
            <v>Ver Archivo</v>
          </cell>
          <cell r="AG44" t="str">
            <v>Ver Archivo</v>
          </cell>
        </row>
        <row r="45">
          <cell r="B45" t="str">
            <v>65.240.710-2</v>
          </cell>
          <cell r="C45" t="str">
            <v>Validada</v>
          </cell>
          <cell r="D45">
            <v>42802.495000000003</v>
          </cell>
          <cell r="E45">
            <v>0</v>
          </cell>
          <cell r="F45" t="str">
            <v>asociacion de actividades subacuaticas y nado con aletas de iquique</v>
          </cell>
          <cell r="G45" t="str">
            <v>21 de mayo 1266</v>
          </cell>
          <cell r="H45" t="str">
            <v>Iquique</v>
          </cell>
          <cell r="I45" t="str">
            <v>Iquique</v>
          </cell>
          <cell r="J45">
            <v>0</v>
          </cell>
          <cell r="K45">
            <v>91995554</v>
          </cell>
          <cell r="L45" t="str">
            <v>subiquique@gmail.com</v>
          </cell>
          <cell r="M45">
            <v>42359</v>
          </cell>
          <cell r="N45">
            <v>43090</v>
          </cell>
          <cell r="O45">
            <v>37663</v>
          </cell>
          <cell r="P45">
            <v>0</v>
          </cell>
          <cell r="Q45">
            <v>1365649347</v>
          </cell>
          <cell r="R45" t="str">
            <v>asociacion de actividades subacuaticas y nado con aletas de iquique</v>
          </cell>
          <cell r="S45" t="str">
            <v>BANCO ESTADO DE CHILE</v>
          </cell>
          <cell r="T45" t="str">
            <v>CUENTA DE AHORROS</v>
          </cell>
          <cell r="U45">
            <v>0</v>
          </cell>
          <cell r="V45" t="str">
            <v>ricardo Enrique Orellana Galleguillos</v>
          </cell>
          <cell r="W45" t="str">
            <v>9.862.340-k</v>
          </cell>
          <cell r="X45" t="str">
            <v>el almendral 2626</v>
          </cell>
          <cell r="Y45">
            <v>0</v>
          </cell>
          <cell r="Z45">
            <v>91995554</v>
          </cell>
          <cell r="AA45" t="str">
            <v>subiquique@gmail.com</v>
          </cell>
          <cell r="AB45">
            <v>0</v>
          </cell>
          <cell r="AC45" t="str">
            <v>Ver Archivo</v>
          </cell>
          <cell r="AD45" t="str">
            <v>Ver Archivo</v>
          </cell>
          <cell r="AE45" t="str">
            <v>Ver Archivo</v>
          </cell>
          <cell r="AF45" t="str">
            <v>Ver Archivo</v>
          </cell>
          <cell r="AG45" t="str">
            <v>Ver Archivo</v>
          </cell>
        </row>
        <row r="46">
          <cell r="B46" t="str">
            <v>65.067.625-4</v>
          </cell>
          <cell r="C46" t="str">
            <v>Grabado</v>
          </cell>
          <cell r="D46">
            <v>42767.511446759258</v>
          </cell>
          <cell r="E46">
            <v>0</v>
          </cell>
          <cell r="F46" t="str">
            <v>CENTRO SOCIAL Y CULTURAL SPACIO PRO</v>
          </cell>
          <cell r="G46" t="str">
            <v>SANTA TERESA 619</v>
          </cell>
          <cell r="H46" t="str">
            <v>Tamarugal</v>
          </cell>
          <cell r="I46" t="str">
            <v>Pozo Almonte</v>
          </cell>
          <cell r="J46">
            <v>90212837</v>
          </cell>
          <cell r="K46">
            <v>90212837</v>
          </cell>
          <cell r="L46" t="str">
            <v>SPACIO.PRO@GMAIL.COM</v>
          </cell>
          <cell r="M46">
            <v>41881</v>
          </cell>
          <cell r="N46">
            <v>42977</v>
          </cell>
          <cell r="O46">
            <v>40451</v>
          </cell>
          <cell r="P46">
            <v>0</v>
          </cell>
          <cell r="Q46">
            <v>3070022868</v>
          </cell>
          <cell r="R46" t="str">
            <v>CENTRO SOCIAL Y CULTURAL SPACIO PRO</v>
          </cell>
          <cell r="S46" t="str">
            <v>BANCO ESTADO DE CHILE</v>
          </cell>
          <cell r="T46" t="str">
            <v>CUENTA CORRIENTE</v>
          </cell>
          <cell r="U46">
            <v>0</v>
          </cell>
          <cell r="V46" t="str">
            <v>GABRIEL ARTURO TORRES ZAMORA</v>
          </cell>
          <cell r="W46" t="str">
            <v>13.543.031-5</v>
          </cell>
          <cell r="X46" t="str">
            <v>SANTA TERESA 619</v>
          </cell>
          <cell r="Y46">
            <v>94276962</v>
          </cell>
          <cell r="Z46">
            <v>94276962</v>
          </cell>
          <cell r="AA46" t="str">
            <v>EPILOGOGTZ@GMAIL.COM</v>
          </cell>
          <cell r="AB46">
            <v>0</v>
          </cell>
          <cell r="AC46" t="str">
            <v>Ver Archivo</v>
          </cell>
          <cell r="AD46" t="str">
            <v>Ver Archivo</v>
          </cell>
          <cell r="AE46" t="str">
            <v>Ver Archivo</v>
          </cell>
          <cell r="AF46" t="str">
            <v>Ver Archivo</v>
          </cell>
          <cell r="AG46" t="str">
            <v>Ver Archivo</v>
          </cell>
        </row>
        <row r="47">
          <cell r="B47" t="str">
            <v>65.108.463-6</v>
          </cell>
          <cell r="C47" t="str">
            <v>Validada</v>
          </cell>
          <cell r="D47">
            <v>42794.71297453704</v>
          </cell>
          <cell r="E47">
            <v>0</v>
          </cell>
          <cell r="F47" t="str">
            <v>centro cultural y social drn (difundiendo el rock nortino)</v>
          </cell>
          <cell r="G47" t="str">
            <v>arturo fernandez 1698</v>
          </cell>
          <cell r="H47" t="str">
            <v>Iquique</v>
          </cell>
          <cell r="I47" t="str">
            <v>Iquique</v>
          </cell>
          <cell r="J47">
            <v>0</v>
          </cell>
          <cell r="K47">
            <v>994063132</v>
          </cell>
          <cell r="L47" t="str">
            <v>centroculturalysociasldrn@outlook.com</v>
          </cell>
          <cell r="M47">
            <v>42188</v>
          </cell>
          <cell r="N47">
            <v>43284</v>
          </cell>
          <cell r="O47">
            <v>37697</v>
          </cell>
          <cell r="P47">
            <v>0</v>
          </cell>
          <cell r="Q47">
            <v>1371234221</v>
          </cell>
          <cell r="R47" t="str">
            <v>centrocultural y social drn (difundiendo el rock nortino)</v>
          </cell>
          <cell r="S47" t="str">
            <v>BANCO ESTADO DE CHILE</v>
          </cell>
          <cell r="T47" t="str">
            <v>CHEQUERA ELECTRONICA/ CUENTA VISTA</v>
          </cell>
          <cell r="U47">
            <v>0</v>
          </cell>
          <cell r="V47" t="str">
            <v>rodrigo antonio morales bermudez</v>
          </cell>
          <cell r="W47" t="str">
            <v>13.008.853-8</v>
          </cell>
          <cell r="X47" t="str">
            <v>arturo fernandez 1698</v>
          </cell>
          <cell r="Y47">
            <v>0</v>
          </cell>
          <cell r="Z47">
            <v>994063132</v>
          </cell>
          <cell r="AA47" t="str">
            <v>centroculturalysocialdrn@outlook.com</v>
          </cell>
          <cell r="AB47">
            <v>0</v>
          </cell>
          <cell r="AC47" t="str">
            <v>Ver Archivo</v>
          </cell>
          <cell r="AD47" t="str">
            <v>Ver Archivo</v>
          </cell>
          <cell r="AE47" t="str">
            <v>Ver Archivo</v>
          </cell>
          <cell r="AF47" t="str">
            <v>Ver Archivo</v>
          </cell>
          <cell r="AG47" t="str">
            <v>Ver Archivo</v>
          </cell>
        </row>
        <row r="48">
          <cell r="B48" t="str">
            <v>65.015.332-4</v>
          </cell>
          <cell r="C48" t="str">
            <v>Grabado</v>
          </cell>
          <cell r="D48">
            <v>42741.393784722219</v>
          </cell>
          <cell r="E48">
            <v>0</v>
          </cell>
          <cell r="F48" t="str">
            <v>Club de Deportes Recreativos y Social Senior Tarapaca</v>
          </cell>
          <cell r="G48" t="str">
            <v>Av. Arturo Prat Ch. N 1302</v>
          </cell>
          <cell r="H48" t="str">
            <v>Iquique</v>
          </cell>
          <cell r="I48" t="str">
            <v>Iquique</v>
          </cell>
          <cell r="J48">
            <v>572445528</v>
          </cell>
          <cell r="K48">
            <v>975212947</v>
          </cell>
          <cell r="L48" t="str">
            <v>clubdepsentar@hotmail.com</v>
          </cell>
          <cell r="M48">
            <v>42064</v>
          </cell>
          <cell r="N48">
            <v>43160</v>
          </cell>
          <cell r="O48">
            <v>40036</v>
          </cell>
          <cell r="P48">
            <v>0</v>
          </cell>
          <cell r="Q48">
            <v>1366023182</v>
          </cell>
          <cell r="R48" t="str">
            <v>Club de Deportes Recreativos y Social Senior Tarapaca</v>
          </cell>
          <cell r="S48" t="str">
            <v>BANCO ESTADO DE CHILE</v>
          </cell>
          <cell r="T48" t="str">
            <v>CUENTA DE AHORROS</v>
          </cell>
          <cell r="U48">
            <v>0</v>
          </cell>
          <cell r="V48" t="str">
            <v>Raul Fernando Quinteros Mattey</v>
          </cell>
          <cell r="W48" t="str">
            <v>6.125.578-8</v>
          </cell>
          <cell r="X48" t="str">
            <v>Tres Marias N 2964 Av. Pampa del Tamarugal IQQ.</v>
          </cell>
          <cell r="Y48">
            <v>572445528</v>
          </cell>
          <cell r="Z48">
            <v>975212947</v>
          </cell>
          <cell r="AA48" t="str">
            <v>fernando.qm@hotmail.es</v>
          </cell>
          <cell r="AB48">
            <v>0</v>
          </cell>
          <cell r="AC48" t="str">
            <v>Ver Archivo</v>
          </cell>
          <cell r="AD48" t="str">
            <v>Ver Archivo</v>
          </cell>
          <cell r="AE48" t="str">
            <v>Ver Archivo</v>
          </cell>
          <cell r="AF48" t="str">
            <v>Ver Archivo</v>
          </cell>
          <cell r="AG48" t="str">
            <v>Ver Archivo</v>
          </cell>
        </row>
        <row r="49">
          <cell r="B49" t="str">
            <v>65.020.660-6</v>
          </cell>
          <cell r="C49" t="str">
            <v>Validada</v>
          </cell>
          <cell r="D49">
            <v>42801.404097222221</v>
          </cell>
          <cell r="E49">
            <v>0</v>
          </cell>
          <cell r="F49" t="str">
            <v>Centro Cultural de Proyeccion Folklorica Vicente Hurtado</v>
          </cell>
          <cell r="G49" t="str">
            <v>Noveno oriente 367</v>
          </cell>
          <cell r="H49" t="str">
            <v>Iquique</v>
          </cell>
          <cell r="I49" t="str">
            <v>Iquique</v>
          </cell>
          <cell r="J49">
            <v>2422463</v>
          </cell>
          <cell r="K49">
            <v>83379604</v>
          </cell>
          <cell r="L49" t="str">
            <v>conjunto.folk.vicente.hurtado@gmail.com</v>
          </cell>
          <cell r="M49">
            <v>42405</v>
          </cell>
          <cell r="N49">
            <v>43501</v>
          </cell>
          <cell r="O49">
            <v>36328</v>
          </cell>
          <cell r="P49">
            <v>0</v>
          </cell>
          <cell r="Q49">
            <v>13657067</v>
          </cell>
          <cell r="R49" t="str">
            <v>Centro Cultural de Proyeccion Folklorica Vicente Hurtado</v>
          </cell>
          <cell r="S49" t="str">
            <v>BANCO ESTADO DE CHILE</v>
          </cell>
          <cell r="T49" t="str">
            <v>CUENTA DE AHORROS</v>
          </cell>
          <cell r="U49">
            <v>0</v>
          </cell>
          <cell r="V49" t="str">
            <v>LUIS ALEJANDRO HURTADO SEPÃšLVEDA</v>
          </cell>
          <cell r="W49" t="str">
            <v>8.264.145-9</v>
          </cell>
          <cell r="X49" t="str">
            <v>Noveno oriente 367</v>
          </cell>
          <cell r="Y49">
            <v>2422463</v>
          </cell>
          <cell r="Z49">
            <v>83379604</v>
          </cell>
          <cell r="AA49" t="str">
            <v>conjunto.folk.vicente.hurtado@gmail.com</v>
          </cell>
          <cell r="AB49">
            <v>0</v>
          </cell>
          <cell r="AC49" t="str">
            <v>Ver Archivo</v>
          </cell>
          <cell r="AD49" t="str">
            <v>Ver Archivo</v>
          </cell>
          <cell r="AE49" t="str">
            <v>Ver Archivo</v>
          </cell>
          <cell r="AF49" t="str">
            <v>Ver Archivo</v>
          </cell>
          <cell r="AG49" t="str">
            <v>Ver Archivo</v>
          </cell>
        </row>
        <row r="50">
          <cell r="B50" t="str">
            <v>65.059.492-4</v>
          </cell>
          <cell r="C50" t="str">
            <v>Grabado</v>
          </cell>
          <cell r="D50">
            <v>42741.393958333334</v>
          </cell>
          <cell r="E50">
            <v>0</v>
          </cell>
          <cell r="F50" t="str">
            <v>Club Deportivo Dragones Rugby Club</v>
          </cell>
          <cell r="G50" t="str">
            <v>Pedro Gamboni #2147 depto 1304</v>
          </cell>
          <cell r="H50" t="str">
            <v>Iquique</v>
          </cell>
          <cell r="I50" t="str">
            <v>Iquique</v>
          </cell>
          <cell r="J50">
            <v>572766258</v>
          </cell>
          <cell r="K50">
            <v>973990299</v>
          </cell>
          <cell r="L50" t="str">
            <v>dragonesrugbyclub@gmail.com</v>
          </cell>
          <cell r="M50">
            <v>42569</v>
          </cell>
          <cell r="N50">
            <v>42569</v>
          </cell>
          <cell r="O50">
            <v>38712</v>
          </cell>
          <cell r="P50">
            <v>0</v>
          </cell>
          <cell r="Q50">
            <v>1371310718</v>
          </cell>
          <cell r="R50" t="str">
            <v>Alan Gonzalo Villarroel Guzmán</v>
          </cell>
          <cell r="S50" t="str">
            <v>BANCO ESTADO DE CHILE</v>
          </cell>
          <cell r="T50" t="str">
            <v>CHEQUERA ELECTRONICA/ CUENTA VISTA</v>
          </cell>
          <cell r="U50">
            <v>0</v>
          </cell>
          <cell r="V50" t="str">
            <v>Alan Gonzalo VIllarroel Guzmán</v>
          </cell>
          <cell r="W50" t="str">
            <v>18.262.301-6</v>
          </cell>
          <cell r="X50" t="str">
            <v>Pedro Gamboni #2147 depto 1304</v>
          </cell>
          <cell r="Y50">
            <v>522766258</v>
          </cell>
          <cell r="Z50">
            <v>973990299</v>
          </cell>
          <cell r="AA50" t="str">
            <v>alanburzok@gmail.com</v>
          </cell>
          <cell r="AB50">
            <v>0</v>
          </cell>
          <cell r="AC50" t="str">
            <v>Ver Archivo</v>
          </cell>
          <cell r="AD50" t="str">
            <v>Ver Archivo</v>
          </cell>
          <cell r="AE50" t="str">
            <v>Ver Archivo</v>
          </cell>
          <cell r="AF50" t="str">
            <v>Ver Archivo</v>
          </cell>
          <cell r="AG50" t="str">
            <v>Ver Archivo</v>
          </cell>
        </row>
        <row r="51">
          <cell r="B51" t="str">
            <v>53.322.380-K</v>
          </cell>
          <cell r="C51" t="str">
            <v>Validada</v>
          </cell>
          <cell r="D51">
            <v>42846.368680555555</v>
          </cell>
          <cell r="E51">
            <v>0</v>
          </cell>
          <cell r="F51" t="str">
            <v>Centro cultural y social ballet folclorico de Iquique Pachamama Arapu</v>
          </cell>
          <cell r="G51" t="str">
            <v>serrano 2050 departamento 1004</v>
          </cell>
          <cell r="H51" t="str">
            <v>Iquique</v>
          </cell>
          <cell r="I51" t="str">
            <v>Iquique</v>
          </cell>
          <cell r="J51">
            <v>572422640</v>
          </cell>
          <cell r="K51">
            <v>986466214</v>
          </cell>
          <cell r="L51" t="str">
            <v>hector.proboste26@gmail.com</v>
          </cell>
          <cell r="M51">
            <v>42387</v>
          </cell>
          <cell r="N51">
            <v>43483</v>
          </cell>
          <cell r="O51">
            <v>41788</v>
          </cell>
          <cell r="P51">
            <v>0</v>
          </cell>
          <cell r="Q51">
            <v>16057674</v>
          </cell>
          <cell r="R51" t="str">
            <v>hector proboste</v>
          </cell>
          <cell r="S51" t="str">
            <v>BANCO ESTADO DE CHILE</v>
          </cell>
          <cell r="T51" t="str">
            <v>CHEQUERA ELECTRONICA/ CUENTA VISTA</v>
          </cell>
          <cell r="U51">
            <v>0</v>
          </cell>
          <cell r="V51" t="str">
            <v>hector rafael proboste manzano</v>
          </cell>
          <cell r="W51" t="str">
            <v>16.057.674-k</v>
          </cell>
          <cell r="X51" t="str">
            <v>serrano 2050 departamento 1004</v>
          </cell>
          <cell r="Y51">
            <v>257422640</v>
          </cell>
          <cell r="Z51">
            <v>986466214</v>
          </cell>
          <cell r="AA51" t="str">
            <v>hector.proboste26@gmail.com</v>
          </cell>
          <cell r="AB51">
            <v>0</v>
          </cell>
          <cell r="AC51" t="str">
            <v>Ver Archivo</v>
          </cell>
          <cell r="AD51" t="str">
            <v>Ver Archivo</v>
          </cell>
          <cell r="AE51" t="str">
            <v>Ver Archivo</v>
          </cell>
          <cell r="AF51" t="str">
            <v>Ver Archivo</v>
          </cell>
          <cell r="AG51" t="str">
            <v>Ver Archivo</v>
          </cell>
        </row>
        <row r="52">
          <cell r="B52" t="str">
            <v>65.045.221-6</v>
          </cell>
          <cell r="C52" t="str">
            <v>Grabado</v>
          </cell>
          <cell r="D52">
            <v>42741.394155092596</v>
          </cell>
          <cell r="E52">
            <v>0</v>
          </cell>
          <cell r="F52" t="str">
            <v>JUNTA DE VECINOS N55 DUNAS III</v>
          </cell>
          <cell r="G52" t="str">
            <v>TAMARUGAL 3238-A</v>
          </cell>
          <cell r="H52" t="str">
            <v>Iquique</v>
          </cell>
          <cell r="I52" t="str">
            <v>Iquique</v>
          </cell>
          <cell r="J52">
            <v>83934978</v>
          </cell>
          <cell r="K52">
            <v>983934978</v>
          </cell>
          <cell r="L52" t="str">
            <v>juntavecinal55@hotmail.com</v>
          </cell>
          <cell r="M52">
            <v>41706</v>
          </cell>
          <cell r="N52">
            <v>42802</v>
          </cell>
          <cell r="O52">
            <v>33092</v>
          </cell>
          <cell r="P52">
            <v>0</v>
          </cell>
          <cell r="Q52">
            <v>1366142769</v>
          </cell>
          <cell r="R52" t="str">
            <v>JUNTA DE VECINOS DUNAS III</v>
          </cell>
          <cell r="S52" t="str">
            <v>BANCO ESTADO DE CHILE</v>
          </cell>
          <cell r="T52" t="str">
            <v>CUENTA DE AHORROS</v>
          </cell>
          <cell r="U52">
            <v>0</v>
          </cell>
          <cell r="V52" t="str">
            <v>YASNA ADELA ESCOBAR BARRAZA</v>
          </cell>
          <cell r="W52" t="str">
            <v>13.646.264-4</v>
          </cell>
          <cell r="X52" t="str">
            <v>TAMARUGAL 3238-A</v>
          </cell>
          <cell r="Y52">
            <v>83934978</v>
          </cell>
          <cell r="Z52">
            <v>83934978</v>
          </cell>
          <cell r="AA52" t="str">
            <v>iolska@hotmail.com</v>
          </cell>
          <cell r="AB52">
            <v>0</v>
          </cell>
          <cell r="AC52" t="str">
            <v>Ver Archivo</v>
          </cell>
          <cell r="AD52" t="str">
            <v>Ver Archivo</v>
          </cell>
          <cell r="AE52" t="str">
            <v>Ver Archivo</v>
          </cell>
          <cell r="AF52" t="str">
            <v>Ver Archivo</v>
          </cell>
          <cell r="AG52" t="str">
            <v>Ver Archivo</v>
          </cell>
        </row>
        <row r="53">
          <cell r="B53" t="str">
            <v>65.032.513-3</v>
          </cell>
          <cell r="C53" t="str">
            <v>Grabado</v>
          </cell>
          <cell r="D53">
            <v>42741.394224537034</v>
          </cell>
          <cell r="E53">
            <v>0</v>
          </cell>
          <cell r="F53" t="str">
            <v>CLUB DEPORTIVO FENIX IQUIQUE</v>
          </cell>
          <cell r="G53" t="str">
            <v>18 DE SEPTIEMBRE 829</v>
          </cell>
          <cell r="H53" t="str">
            <v>Iquique</v>
          </cell>
          <cell r="I53" t="str">
            <v>Iquique</v>
          </cell>
          <cell r="J53">
            <v>572313069</v>
          </cell>
          <cell r="K53">
            <v>998883883</v>
          </cell>
          <cell r="L53" t="str">
            <v>secretariaclubfenix@gmail.com</v>
          </cell>
          <cell r="M53">
            <v>41920</v>
          </cell>
          <cell r="N53">
            <v>43381</v>
          </cell>
          <cell r="O53">
            <v>38461</v>
          </cell>
          <cell r="P53">
            <v>0</v>
          </cell>
          <cell r="Q53">
            <v>1260401714</v>
          </cell>
          <cell r="R53" t="str">
            <v>CLUB DEPORTIVO FENIX IQUIQUE</v>
          </cell>
          <cell r="S53" t="str">
            <v>BANCO ESTADO DE CHILE</v>
          </cell>
          <cell r="T53" t="str">
            <v>CUENTA DE AHORROS</v>
          </cell>
          <cell r="U53">
            <v>0</v>
          </cell>
          <cell r="V53" t="str">
            <v>VICTORIA FERNANDA URREA AGUILERA</v>
          </cell>
          <cell r="W53" t="str">
            <v>12.861.718-3</v>
          </cell>
          <cell r="X53" t="str">
            <v>18 DE SEPTIEMBRE 829</v>
          </cell>
          <cell r="Y53">
            <v>572313069</v>
          </cell>
          <cell r="Z53">
            <v>98883883</v>
          </cell>
          <cell r="AA53" t="str">
            <v>vf_urrea10@hotmail.com</v>
          </cell>
          <cell r="AB53">
            <v>0</v>
          </cell>
          <cell r="AC53" t="str">
            <v>Ver Archivo</v>
          </cell>
          <cell r="AD53" t="str">
            <v>Ver Archivo</v>
          </cell>
          <cell r="AE53" t="str">
            <v>Ver Archivo</v>
          </cell>
          <cell r="AF53" t="str">
            <v>Ver Archivo</v>
          </cell>
          <cell r="AG53" t="str">
            <v>Ver Archivo</v>
          </cell>
        </row>
        <row r="54">
          <cell r="B54" t="str">
            <v>65.282.660-1</v>
          </cell>
          <cell r="C54" t="str">
            <v>Validada</v>
          </cell>
          <cell r="D54">
            <v>42829.665925925925</v>
          </cell>
          <cell r="E54">
            <v>0</v>
          </cell>
          <cell r="F54" t="str">
            <v>Club Deportivo Universidad Arturo Prat</v>
          </cell>
          <cell r="G54" t="str">
            <v>avenida arturo prat 2120</v>
          </cell>
          <cell r="H54" t="str">
            <v>Iquique</v>
          </cell>
          <cell r="I54" t="str">
            <v>Iquique</v>
          </cell>
          <cell r="J54">
            <v>2526609</v>
          </cell>
          <cell r="K54">
            <v>979791535</v>
          </cell>
          <cell r="L54" t="str">
            <v>coordinaciondeportes.unap@hotmail.com</v>
          </cell>
          <cell r="M54">
            <v>41468</v>
          </cell>
          <cell r="N54">
            <v>42564</v>
          </cell>
          <cell r="O54">
            <v>41643</v>
          </cell>
          <cell r="P54">
            <v>0</v>
          </cell>
          <cell r="Q54">
            <v>1365569467</v>
          </cell>
          <cell r="R54" t="str">
            <v>club deportivo y social universidad arturo prat iquique</v>
          </cell>
          <cell r="S54" t="str">
            <v>BANCO ESTADO DE CHILE</v>
          </cell>
          <cell r="T54" t="str">
            <v>CUENTA DE AHORROS</v>
          </cell>
          <cell r="U54">
            <v>0</v>
          </cell>
          <cell r="V54" t="str">
            <v>Felipe Rigoberto Patiño Saldaña</v>
          </cell>
          <cell r="W54" t="str">
            <v>15.690.927-0</v>
          </cell>
          <cell r="X54" t="str">
            <v>toronto</v>
          </cell>
          <cell r="Y54">
            <v>2526609</v>
          </cell>
          <cell r="Z54">
            <v>979791535</v>
          </cell>
          <cell r="AA54" t="str">
            <v>coordinaciondeportes.unap@hotmail.com</v>
          </cell>
          <cell r="AB54">
            <v>0</v>
          </cell>
          <cell r="AC54" t="str">
            <v>Ver Archivo</v>
          </cell>
          <cell r="AD54" t="str">
            <v>Ver Archivo</v>
          </cell>
          <cell r="AE54" t="str">
            <v>Ver Archivo</v>
          </cell>
          <cell r="AF54" t="str">
            <v>Ver Archivo</v>
          </cell>
          <cell r="AG54" t="str">
            <v>Ver Archivo</v>
          </cell>
        </row>
        <row r="55">
          <cell r="B55" t="str">
            <v>65.128.538-0</v>
          </cell>
          <cell r="C55" t="str">
            <v>Validada</v>
          </cell>
          <cell r="D55">
            <v>42838.713495370372</v>
          </cell>
          <cell r="E55">
            <v>0</v>
          </cell>
          <cell r="F55" t="str">
            <v>centro social cultural Zambo niño jesus</v>
          </cell>
          <cell r="G55" t="str">
            <v>calle suecia, sitio 4, manzana 46</v>
          </cell>
          <cell r="H55" t="str">
            <v>Iquique</v>
          </cell>
          <cell r="I55" t="str">
            <v>Alto Hospicio</v>
          </cell>
          <cell r="J55">
            <v>91641463</v>
          </cell>
          <cell r="K55">
            <v>91641463</v>
          </cell>
          <cell r="L55" t="str">
            <v>centrosocial.ninojesus@hotmail.com</v>
          </cell>
          <cell r="M55">
            <v>42680</v>
          </cell>
          <cell r="N55">
            <v>43775</v>
          </cell>
          <cell r="O55">
            <v>41424</v>
          </cell>
          <cell r="P55">
            <v>0</v>
          </cell>
          <cell r="Q55">
            <v>1870572316</v>
          </cell>
          <cell r="R55" t="str">
            <v>centro social cultural Zambos nino jesus</v>
          </cell>
          <cell r="S55" t="str">
            <v>BANCO ESTADO DE CHILE</v>
          </cell>
          <cell r="T55" t="str">
            <v>CHEQUERA ELECTRONICA/ CUENTA VISTA</v>
          </cell>
          <cell r="U55">
            <v>0</v>
          </cell>
          <cell r="V55" t="str">
            <v>jhoana angela villalobos guillen</v>
          </cell>
          <cell r="W55" t="str">
            <v>12.610.800-1</v>
          </cell>
          <cell r="X55" t="str">
            <v>suecia c/ españa sitio 5 alto hospicio</v>
          </cell>
          <cell r="Y55">
            <v>91641463</v>
          </cell>
          <cell r="Z55">
            <v>91641463</v>
          </cell>
          <cell r="AA55" t="str">
            <v>centrosocial.ninojesus@hotmail.com</v>
          </cell>
          <cell r="AB55">
            <v>0</v>
          </cell>
          <cell r="AC55" t="str">
            <v>Ver Archivo</v>
          </cell>
          <cell r="AD55" t="str">
            <v>Ver Archivo</v>
          </cell>
          <cell r="AE55" t="str">
            <v>Ver Archivo</v>
          </cell>
          <cell r="AF55" t="str">
            <v>Ver Archivo</v>
          </cell>
          <cell r="AG55" t="str">
            <v>Ver Archivo</v>
          </cell>
        </row>
        <row r="56">
          <cell r="B56" t="str">
            <v>65.027.835-6</v>
          </cell>
          <cell r="C56" t="str">
            <v>Validada</v>
          </cell>
          <cell r="D56">
            <v>42774.387303240743</v>
          </cell>
          <cell r="E56">
            <v>0</v>
          </cell>
          <cell r="F56" t="str">
            <v>CLUB DEPORTIVO BUSHIDO IQUIQUE</v>
          </cell>
          <cell r="G56" t="str">
            <v>PASAJE ALESSANDRI 2497</v>
          </cell>
          <cell r="H56" t="str">
            <v>Iquique</v>
          </cell>
          <cell r="I56" t="str">
            <v>Iquique</v>
          </cell>
          <cell r="J56">
            <v>572317229</v>
          </cell>
          <cell r="K56">
            <v>95459747</v>
          </cell>
          <cell r="L56" t="str">
            <v>bushido.iquique@gmail.com</v>
          </cell>
          <cell r="M56">
            <v>42395</v>
          </cell>
          <cell r="N56">
            <v>42821</v>
          </cell>
          <cell r="O56">
            <v>38457</v>
          </cell>
          <cell r="P56">
            <v>0</v>
          </cell>
          <cell r="Q56">
            <v>1366093083</v>
          </cell>
          <cell r="R56" t="str">
            <v>CLUB DEPORTIVO BUSHIDO IQUIQUE</v>
          </cell>
          <cell r="S56" t="str">
            <v>BANCO ESTADO DE CHILE</v>
          </cell>
          <cell r="T56" t="str">
            <v>CUENTA DE AHORROS</v>
          </cell>
          <cell r="U56">
            <v>0</v>
          </cell>
          <cell r="V56" t="str">
            <v>IVONNE MERCEDES SANTOS VILLALOBOS</v>
          </cell>
          <cell r="W56" t="str">
            <v>9.893.031-0</v>
          </cell>
          <cell r="X56" t="str">
            <v>PASAJE ESPAÑA 2256</v>
          </cell>
          <cell r="Y56">
            <v>572541133</v>
          </cell>
          <cell r="Z56">
            <v>979079403</v>
          </cell>
          <cell r="AA56" t="str">
            <v>ivonne.santos249@gmail.com</v>
          </cell>
          <cell r="AB56">
            <v>0</v>
          </cell>
          <cell r="AC56" t="str">
            <v>Ver Archivo</v>
          </cell>
          <cell r="AD56" t="str">
            <v>Ver Archivo</v>
          </cell>
          <cell r="AE56" t="str">
            <v>Ver Archivo</v>
          </cell>
          <cell r="AF56" t="str">
            <v>Ver Archivo</v>
          </cell>
          <cell r="AG56" t="str">
            <v>Ver Archivo</v>
          </cell>
        </row>
        <row r="57">
          <cell r="B57" t="str">
            <v>65.063.784-4</v>
          </cell>
          <cell r="C57" t="str">
            <v>Validada</v>
          </cell>
          <cell r="D57">
            <v>42774.389247685183</v>
          </cell>
          <cell r="E57">
            <v>0</v>
          </cell>
          <cell r="F57" t="str">
            <v>CLUB DEPORTIVO DE KARATE BUSHIDO NOTE</v>
          </cell>
          <cell r="G57" t="str">
            <v>PASAJE ALESSANDRI 2497</v>
          </cell>
          <cell r="H57" t="str">
            <v>Iquique</v>
          </cell>
          <cell r="I57" t="str">
            <v>Iquique</v>
          </cell>
          <cell r="J57">
            <v>572317229</v>
          </cell>
          <cell r="K57">
            <v>95459747</v>
          </cell>
          <cell r="L57" t="str">
            <v>note.iquique@gmail.com</v>
          </cell>
          <cell r="M57">
            <v>42087</v>
          </cell>
          <cell r="N57">
            <v>43548</v>
          </cell>
          <cell r="O57">
            <v>39531</v>
          </cell>
          <cell r="P57">
            <v>0</v>
          </cell>
          <cell r="Q57">
            <v>1371233632</v>
          </cell>
          <cell r="R57" t="str">
            <v>CLUB DEPORTIVO DE KARATE BUSHIDO NOTE</v>
          </cell>
          <cell r="S57" t="str">
            <v>BANCO ESTADO DE CHILE</v>
          </cell>
          <cell r="T57" t="str">
            <v>CHEQUERA ELECTRONICA/ CUENTA VISTA</v>
          </cell>
          <cell r="U57">
            <v>0</v>
          </cell>
          <cell r="V57" t="str">
            <v>XIMENA PATRICIA AGUILA HERnandez</v>
          </cell>
          <cell r="W57" t="str">
            <v>8.708.856-1</v>
          </cell>
          <cell r="X57" t="str">
            <v>playa quinteros 3643</v>
          </cell>
          <cell r="Y57">
            <v>572541132</v>
          </cell>
          <cell r="Z57">
            <v>90892198</v>
          </cell>
          <cell r="AA57" t="str">
            <v>xime30_6@hotmail.com</v>
          </cell>
          <cell r="AB57">
            <v>0</v>
          </cell>
          <cell r="AC57" t="str">
            <v>Ver Archivo</v>
          </cell>
          <cell r="AD57" t="str">
            <v>Ver Archivo</v>
          </cell>
          <cell r="AE57" t="str">
            <v>Ver Archivo</v>
          </cell>
          <cell r="AF57" t="str">
            <v>Ver Archivo</v>
          </cell>
          <cell r="AG57" t="str">
            <v>Ver Archivo</v>
          </cell>
        </row>
        <row r="58">
          <cell r="B58" t="str">
            <v>65.176.160-3</v>
          </cell>
          <cell r="C58" t="str">
            <v>Validada</v>
          </cell>
          <cell r="D58">
            <v>42870.442245370374</v>
          </cell>
          <cell r="E58">
            <v>0</v>
          </cell>
          <cell r="F58" t="str">
            <v>Comunidad Indi­gena Aymara Limaxiña</v>
          </cell>
          <cell r="G58" t="str">
            <v>Pueblo de Limaxiña S/N</v>
          </cell>
          <cell r="H58" t="str">
            <v>Tamarugal</v>
          </cell>
          <cell r="I58" t="str">
            <v>Huara</v>
          </cell>
          <cell r="J58">
            <v>0</v>
          </cell>
          <cell r="K58">
            <v>987328407</v>
          </cell>
          <cell r="L58" t="str">
            <v>comunidaddelimaxina@gmail.com</v>
          </cell>
          <cell r="M58">
            <v>42242</v>
          </cell>
          <cell r="N58">
            <v>42973</v>
          </cell>
          <cell r="O58">
            <v>36662</v>
          </cell>
          <cell r="P58">
            <v>0</v>
          </cell>
          <cell r="Q58">
            <v>1365496184</v>
          </cell>
          <cell r="R58" t="str">
            <v>COMUNIDAD INDIGENA AYMARA LIMAXINA</v>
          </cell>
          <cell r="S58" t="str">
            <v>BANCO ESTADO DE CHILE</v>
          </cell>
          <cell r="T58" t="str">
            <v>CUENTA DE AHORROS</v>
          </cell>
          <cell r="U58">
            <v>0</v>
          </cell>
          <cell r="V58" t="str">
            <v>Wilfredo Luis Taucare Quilagayza</v>
          </cell>
          <cell r="W58" t="str">
            <v>8.521.236-2</v>
          </cell>
          <cell r="X58" t="str">
            <v>Hernan Fuenzalida N 2281. Iquique.</v>
          </cell>
          <cell r="Y58">
            <v>0</v>
          </cell>
          <cell r="Z58">
            <v>987328407</v>
          </cell>
          <cell r="AA58" t="str">
            <v>limaxina@gmail.com</v>
          </cell>
          <cell r="AB58">
            <v>0</v>
          </cell>
          <cell r="AC58" t="str">
            <v>Ver Archivo</v>
          </cell>
          <cell r="AD58" t="str">
            <v>Ver Archivo</v>
          </cell>
          <cell r="AE58" t="str">
            <v>Ver Archivo</v>
          </cell>
          <cell r="AF58" t="str">
            <v>Ver Archivo</v>
          </cell>
          <cell r="AG58" t="str">
            <v>Ver Archivo</v>
          </cell>
        </row>
        <row r="59">
          <cell r="B59" t="str">
            <v>65.559.390-K</v>
          </cell>
          <cell r="C59" t="str">
            <v>Validada</v>
          </cell>
          <cell r="D59">
            <v>42775.567847222221</v>
          </cell>
          <cell r="E59">
            <v>0</v>
          </cell>
          <cell r="F59" t="str">
            <v>Centro de Madres Pueblo Nuevo</v>
          </cell>
          <cell r="G59" t="str">
            <v>sargento aldea 1987</v>
          </cell>
          <cell r="H59" t="str">
            <v>Iquique</v>
          </cell>
          <cell r="I59" t="str">
            <v>Iquique</v>
          </cell>
          <cell r="J59">
            <v>572316114</v>
          </cell>
          <cell r="K59">
            <v>962382508</v>
          </cell>
          <cell r="L59" t="str">
            <v>centromadrespueblonuevo@gmail.com</v>
          </cell>
          <cell r="M59">
            <v>41778</v>
          </cell>
          <cell r="N59">
            <v>42874</v>
          </cell>
          <cell r="O59">
            <v>20528</v>
          </cell>
          <cell r="P59">
            <v>0</v>
          </cell>
          <cell r="Q59">
            <v>1365890222</v>
          </cell>
          <cell r="R59" t="str">
            <v>centro de madres pueblo nuevo</v>
          </cell>
          <cell r="S59" t="str">
            <v>BANCO ESTADO DE CHILE</v>
          </cell>
          <cell r="T59" t="str">
            <v>CUENTA DE AHORROS</v>
          </cell>
          <cell r="U59">
            <v>0</v>
          </cell>
          <cell r="V59" t="str">
            <v>virginia del carmen davalos pomareda</v>
          </cell>
          <cell r="W59" t="str">
            <v>7.243.005-0</v>
          </cell>
          <cell r="X59" t="str">
            <v>almirante latorre 1890</v>
          </cell>
          <cell r="Y59">
            <v>572316114</v>
          </cell>
          <cell r="Z59">
            <v>962382508</v>
          </cell>
          <cell r="AA59" t="str">
            <v>virginiadavalos015@gmail.com</v>
          </cell>
          <cell r="AB59">
            <v>0</v>
          </cell>
          <cell r="AC59" t="str">
            <v>Ver Archivo</v>
          </cell>
          <cell r="AD59" t="str">
            <v>Ver Archivo</v>
          </cell>
          <cell r="AE59" t="str">
            <v>Ver Archivo</v>
          </cell>
          <cell r="AF59" t="str">
            <v>Ver Archivo</v>
          </cell>
          <cell r="AG59" t="str">
            <v>Ver Archivo</v>
          </cell>
        </row>
        <row r="60">
          <cell r="B60" t="str">
            <v>65.682.460-3</v>
          </cell>
          <cell r="C60" t="str">
            <v>Validada</v>
          </cell>
          <cell r="D60">
            <v>42842.382326388892</v>
          </cell>
          <cell r="E60">
            <v>0</v>
          </cell>
          <cell r="F60" t="str">
            <v>agrupacion social deportiva y cultural en la cuerda</v>
          </cell>
          <cell r="G60" t="str">
            <v>calle laura vicuña 4041</v>
          </cell>
          <cell r="H60" t="str">
            <v>Iquique</v>
          </cell>
          <cell r="I60" t="str">
            <v>Alto Hospicio</v>
          </cell>
          <cell r="J60">
            <v>572540386</v>
          </cell>
          <cell r="K60">
            <v>79582902</v>
          </cell>
          <cell r="L60" t="str">
            <v>enlacuerda@gmail.com</v>
          </cell>
          <cell r="M60">
            <v>42612</v>
          </cell>
          <cell r="N60">
            <v>43707</v>
          </cell>
          <cell r="O60">
            <v>38811</v>
          </cell>
          <cell r="P60">
            <v>0</v>
          </cell>
          <cell r="Q60">
            <v>1860247298</v>
          </cell>
          <cell r="R60" t="str">
            <v>Agrupacion social, deportiva y cultural En la Cuerda</v>
          </cell>
          <cell r="S60" t="str">
            <v>BANCO ESTADO DE CHILE</v>
          </cell>
          <cell r="T60" t="str">
            <v>CUENTA DE AHORROS</v>
          </cell>
          <cell r="U60">
            <v>0</v>
          </cell>
          <cell r="V60" t="str">
            <v>Paola Elizabeth Toledo Rozas</v>
          </cell>
          <cell r="W60" t="str">
            <v>12.438.475-3</v>
          </cell>
          <cell r="X60" t="str">
            <v>Laura Vicuña 4041</v>
          </cell>
          <cell r="Y60">
            <v>572540386</v>
          </cell>
          <cell r="Z60">
            <v>99926469</v>
          </cell>
          <cell r="AA60" t="str">
            <v>pao1@live.cl</v>
          </cell>
          <cell r="AB60">
            <v>0</v>
          </cell>
          <cell r="AC60" t="str">
            <v>Ver Archivo</v>
          </cell>
          <cell r="AD60" t="str">
            <v>Ver Archivo</v>
          </cell>
          <cell r="AE60" t="str">
            <v>Ver Archivo</v>
          </cell>
          <cell r="AF60" t="str">
            <v>Ver Archivo</v>
          </cell>
          <cell r="AG60" t="str">
            <v>Ver Archivo</v>
          </cell>
        </row>
        <row r="61">
          <cell r="B61" t="str">
            <v>65.076.842-6</v>
          </cell>
          <cell r="C61" t="str">
            <v>Grabado</v>
          </cell>
          <cell r="D61">
            <v>42741.395057870373</v>
          </cell>
          <cell r="E61">
            <v>0</v>
          </cell>
          <cell r="F61" t="str">
            <v>club de taekwondo guerreros del dragon</v>
          </cell>
          <cell r="G61" t="str">
            <v>avenida playa chipana 2611</v>
          </cell>
          <cell r="H61" t="str">
            <v>Iquique</v>
          </cell>
          <cell r="I61" t="str">
            <v>Iquique</v>
          </cell>
          <cell r="J61">
            <v>572440617</v>
          </cell>
          <cell r="K61">
            <v>84910780</v>
          </cell>
          <cell r="L61" t="str">
            <v>ricardito.oyarzun@gmail.com</v>
          </cell>
          <cell r="M61">
            <v>41789</v>
          </cell>
          <cell r="N61">
            <v>42882</v>
          </cell>
          <cell r="O61">
            <v>41414</v>
          </cell>
          <cell r="P61">
            <v>0</v>
          </cell>
          <cell r="Q61">
            <v>1371212643</v>
          </cell>
          <cell r="R61" t="str">
            <v>club de taekwondo guerreros del dragon</v>
          </cell>
          <cell r="S61" t="str">
            <v>BANCO ESTADO DE CHILE</v>
          </cell>
          <cell r="T61" t="str">
            <v>CHEQUERA ELECTRONICA/ CUENTA VISTA</v>
          </cell>
          <cell r="U61">
            <v>0</v>
          </cell>
          <cell r="V61" t="str">
            <v>ricardo omar oyarzun aguirre</v>
          </cell>
          <cell r="W61" t="str">
            <v>8.911.061-0</v>
          </cell>
          <cell r="X61" t="str">
            <v>avenida playa chipana 2611, Iquique</v>
          </cell>
          <cell r="Y61">
            <v>572440617</v>
          </cell>
          <cell r="Z61">
            <v>84910780</v>
          </cell>
          <cell r="AA61" t="str">
            <v>ricardito.oyarzun@gmail.com</v>
          </cell>
          <cell r="AB61">
            <v>0</v>
          </cell>
          <cell r="AC61" t="str">
            <v>Ver Archivo</v>
          </cell>
          <cell r="AD61" t="str">
            <v>Ver Archivo</v>
          </cell>
          <cell r="AE61" t="str">
            <v>Ver Archivo</v>
          </cell>
          <cell r="AF61" t="str">
            <v>Ver Archivo</v>
          </cell>
          <cell r="AG61" t="str">
            <v>Ver Archivo</v>
          </cell>
        </row>
        <row r="62">
          <cell r="B62" t="str">
            <v>65.463.200-6</v>
          </cell>
          <cell r="C62" t="str">
            <v>Validada</v>
          </cell>
          <cell r="D62">
            <v>42877.638333333336</v>
          </cell>
          <cell r="E62">
            <v>0</v>
          </cell>
          <cell r="F62" t="str">
            <v>JUNTA VECINAL HUANTAJAYA I</v>
          </cell>
          <cell r="G62" t="str">
            <v>LAS PIZARRAS S/N</v>
          </cell>
          <cell r="H62" t="str">
            <v>Iquique</v>
          </cell>
          <cell r="I62" t="str">
            <v>Iquique</v>
          </cell>
          <cell r="J62">
            <v>572317462</v>
          </cell>
          <cell r="K62">
            <v>976842234</v>
          </cell>
          <cell r="L62" t="str">
            <v>HUANTAJAYAI@GMAIL.COM</v>
          </cell>
          <cell r="M62">
            <v>41980</v>
          </cell>
          <cell r="N62">
            <v>43076</v>
          </cell>
          <cell r="O62">
            <v>33028</v>
          </cell>
          <cell r="P62">
            <v>0</v>
          </cell>
          <cell r="Q62">
            <v>1365688768</v>
          </cell>
          <cell r="R62" t="str">
            <v>JUNTA DE VECINOS HUANTAJAYA I</v>
          </cell>
          <cell r="S62" t="str">
            <v>BANCO ESTADO DE CHILE</v>
          </cell>
          <cell r="T62" t="str">
            <v>CUENTA DE AHORROS</v>
          </cell>
          <cell r="U62">
            <v>0</v>
          </cell>
          <cell r="V62" t="str">
            <v>NANCY DEL CARMEN BRAVO MENA</v>
          </cell>
          <cell r="W62" t="str">
            <v>7.947565-3</v>
          </cell>
          <cell r="X62" t="str">
            <v>PASAJE SALADERO 3524</v>
          </cell>
          <cell r="Y62">
            <v>57237462</v>
          </cell>
          <cell r="Z62">
            <v>976842234</v>
          </cell>
          <cell r="AA62" t="str">
            <v>nancy_regia_59@hotmail.com</v>
          </cell>
          <cell r="AB62">
            <v>0</v>
          </cell>
          <cell r="AC62" t="str">
            <v>Ver Archivo</v>
          </cell>
          <cell r="AD62" t="str">
            <v>Ver Archivo</v>
          </cell>
          <cell r="AE62" t="str">
            <v>Ver Archivo</v>
          </cell>
          <cell r="AF62" t="str">
            <v>Ver Archivo</v>
          </cell>
          <cell r="AG62" t="str">
            <v>Ver Archivo</v>
          </cell>
        </row>
        <row r="63">
          <cell r="B63" t="str">
            <v>65.754.630-5</v>
          </cell>
          <cell r="C63" t="str">
            <v>Validada</v>
          </cell>
          <cell r="D63">
            <v>42774.392905092594</v>
          </cell>
          <cell r="E63">
            <v>0</v>
          </cell>
          <cell r="F63" t="str">
            <v>Centro Cultural y Social Estación Iquique</v>
          </cell>
          <cell r="G63" t="str">
            <v>genaro gallo 830</v>
          </cell>
          <cell r="H63" t="str">
            <v>Iquique</v>
          </cell>
          <cell r="I63" t="str">
            <v>Iquique</v>
          </cell>
          <cell r="J63">
            <v>572417886</v>
          </cell>
          <cell r="K63">
            <v>993187569</v>
          </cell>
          <cell r="L63" t="str">
            <v>c.cultural.estacioniquique@gmail.com</v>
          </cell>
          <cell r="M63">
            <v>41777</v>
          </cell>
          <cell r="N63">
            <v>42873</v>
          </cell>
          <cell r="O63">
            <v>38776</v>
          </cell>
          <cell r="P63">
            <v>0</v>
          </cell>
          <cell r="Q63">
            <v>1366071861</v>
          </cell>
          <cell r="R63" t="str">
            <v>centro social y cultural estacion iquique</v>
          </cell>
          <cell r="S63" t="str">
            <v>BANCO ESTADO DE CHILE</v>
          </cell>
          <cell r="T63" t="str">
            <v>CUENTA DE AHORROS</v>
          </cell>
          <cell r="U63">
            <v>0</v>
          </cell>
          <cell r="V63" t="str">
            <v>alberto enrique arevalo veloso</v>
          </cell>
          <cell r="W63" t="str">
            <v>6.040.053-9</v>
          </cell>
          <cell r="X63" t="str">
            <v>arturo perez canto 899</v>
          </cell>
          <cell r="Y63">
            <v>572417886</v>
          </cell>
          <cell r="Z63">
            <v>993187569</v>
          </cell>
          <cell r="AA63" t="str">
            <v>starevalo@yahoo.com.ar</v>
          </cell>
          <cell r="AB63">
            <v>0</v>
          </cell>
          <cell r="AC63" t="str">
            <v>Ver Archivo</v>
          </cell>
          <cell r="AD63" t="str">
            <v>Ver Archivo</v>
          </cell>
          <cell r="AE63" t="str">
            <v>Ver Archivo</v>
          </cell>
          <cell r="AF63" t="str">
            <v>Ver Archivo</v>
          </cell>
          <cell r="AG63" t="str">
            <v>Ver Archivo</v>
          </cell>
        </row>
        <row r="64">
          <cell r="B64" t="str">
            <v>65.943.420-2</v>
          </cell>
          <cell r="C64" t="str">
            <v>Validada</v>
          </cell>
          <cell r="D64">
            <v>42781.477025462962</v>
          </cell>
          <cell r="E64">
            <v>0</v>
          </cell>
          <cell r="F64" t="str">
            <v>Club Social y Deportivo Cavancha Seniors</v>
          </cell>
          <cell r="G64" t="str">
            <v>Pukara Turi 3668</v>
          </cell>
          <cell r="H64" t="str">
            <v>Iquique</v>
          </cell>
          <cell r="I64" t="str">
            <v>Iquique</v>
          </cell>
          <cell r="J64">
            <v>572443621</v>
          </cell>
          <cell r="K64">
            <v>974779895</v>
          </cell>
          <cell r="L64" t="str">
            <v>clubcavanchaseniors@hotmail.com</v>
          </cell>
          <cell r="M64">
            <v>41930</v>
          </cell>
          <cell r="N64">
            <v>43026</v>
          </cell>
          <cell r="O64">
            <v>39598</v>
          </cell>
          <cell r="P64">
            <v>0</v>
          </cell>
          <cell r="Q64">
            <v>1260341819</v>
          </cell>
          <cell r="R64" t="str">
            <v>Hugo Orlando Velasquez Cortes</v>
          </cell>
          <cell r="S64" t="str">
            <v>BANCO ESTADO DE CHILE</v>
          </cell>
          <cell r="T64" t="str">
            <v>CUENTA DE AHORROS</v>
          </cell>
          <cell r="U64">
            <v>0</v>
          </cell>
          <cell r="V64" t="str">
            <v>Hugo Orlando Velasquez Cortes</v>
          </cell>
          <cell r="W64" t="str">
            <v>8.578.667-9</v>
          </cell>
          <cell r="X64" t="str">
            <v>Pukara Turi 3668</v>
          </cell>
          <cell r="Y64">
            <v>572443621</v>
          </cell>
          <cell r="Z64">
            <v>974779895</v>
          </cell>
          <cell r="AA64" t="str">
            <v>clubcavanchaseniors@hotmail.com</v>
          </cell>
          <cell r="AB64">
            <v>0</v>
          </cell>
          <cell r="AC64" t="str">
            <v>Ver Archivo</v>
          </cell>
          <cell r="AD64" t="str">
            <v>Ver Archivo</v>
          </cell>
          <cell r="AE64" t="str">
            <v>Ver Archivo</v>
          </cell>
          <cell r="AF64" t="str">
            <v>Ver Archivo</v>
          </cell>
          <cell r="AG64" t="str">
            <v>Ver Archivo</v>
          </cell>
        </row>
        <row r="65">
          <cell r="B65" t="str">
            <v>65.499.310-6</v>
          </cell>
          <cell r="C65" t="str">
            <v>Validada</v>
          </cell>
          <cell r="D65">
            <v>42781.47996527778</v>
          </cell>
          <cell r="E65">
            <v>0</v>
          </cell>
          <cell r="F65" t="str">
            <v>Liga Deportiva Recreativa Adulto Mayor</v>
          </cell>
          <cell r="G65" t="str">
            <v>Libertad 975</v>
          </cell>
          <cell r="H65" t="str">
            <v>Iquique</v>
          </cell>
          <cell r="I65" t="str">
            <v>Iquique</v>
          </cell>
          <cell r="J65">
            <v>572314667</v>
          </cell>
          <cell r="K65">
            <v>977346614</v>
          </cell>
          <cell r="L65" t="str">
            <v>ligaadultomayor@hotmail.com</v>
          </cell>
          <cell r="M65">
            <v>41708</v>
          </cell>
          <cell r="N65">
            <v>42804</v>
          </cell>
          <cell r="O65">
            <v>37638</v>
          </cell>
          <cell r="P65">
            <v>0</v>
          </cell>
          <cell r="Q65">
            <v>1260387428</v>
          </cell>
          <cell r="R65" t="str">
            <v>Ramon Antonio Opazo Quiroz</v>
          </cell>
          <cell r="S65" t="str">
            <v>BANCO ESTADO DE CHILE</v>
          </cell>
          <cell r="T65" t="str">
            <v>CUENTA DE AHORROS</v>
          </cell>
          <cell r="U65">
            <v>0</v>
          </cell>
          <cell r="V65" t="str">
            <v>Ramon Antonio Opazo Quiroz</v>
          </cell>
          <cell r="W65" t="str">
            <v>3.247.881-9</v>
          </cell>
          <cell r="X65" t="str">
            <v>10 oriente 423</v>
          </cell>
          <cell r="Y65">
            <v>572314667</v>
          </cell>
          <cell r="Z65">
            <v>977346614</v>
          </cell>
          <cell r="AA65" t="str">
            <v>ligaadultomayor@hotmail.com</v>
          </cell>
          <cell r="AB65">
            <v>0</v>
          </cell>
          <cell r="AC65" t="str">
            <v>Ver Archivo</v>
          </cell>
          <cell r="AD65" t="str">
            <v>Ver Archivo</v>
          </cell>
          <cell r="AE65" t="str">
            <v>Ver Archivo</v>
          </cell>
          <cell r="AF65" t="str">
            <v>Ver Archivo</v>
          </cell>
          <cell r="AG65" t="str">
            <v>Ver Archivo</v>
          </cell>
        </row>
        <row r="66">
          <cell r="B66" t="str">
            <v>65.059.732-K</v>
          </cell>
          <cell r="C66" t="str">
            <v>Validada</v>
          </cell>
          <cell r="D66">
            <v>42838.383067129631</v>
          </cell>
          <cell r="E66">
            <v>0</v>
          </cell>
          <cell r="F66" t="str">
            <v>Club Deportivo Social y Cultural Leones de Tarapaca</v>
          </cell>
          <cell r="G66" t="str">
            <v>Ignacio Carrera Pinto # 2373</v>
          </cell>
          <cell r="H66" t="str">
            <v>Iquique</v>
          </cell>
          <cell r="I66" t="str">
            <v>Iquique</v>
          </cell>
          <cell r="J66">
            <v>0</v>
          </cell>
          <cell r="K66">
            <v>81746463</v>
          </cell>
          <cell r="L66" t="str">
            <v>leonesdetarapaca@gmail.com</v>
          </cell>
          <cell r="M66">
            <v>41255</v>
          </cell>
          <cell r="N66">
            <v>43958</v>
          </cell>
          <cell r="O66">
            <v>40857</v>
          </cell>
          <cell r="P66">
            <v>0</v>
          </cell>
          <cell r="Q66">
            <v>1366257809</v>
          </cell>
          <cell r="R66" t="str">
            <v>Marco Mora Jimienez</v>
          </cell>
          <cell r="S66" t="str">
            <v>BANCO ESTADO DE CHILE</v>
          </cell>
          <cell r="T66" t="str">
            <v>CUENTA DE AHORROS</v>
          </cell>
          <cell r="U66">
            <v>0</v>
          </cell>
          <cell r="V66" t="str">
            <v>Marco Fernando Mora Jimenez</v>
          </cell>
          <cell r="W66" t="str">
            <v>14.626.281-3</v>
          </cell>
          <cell r="X66" t="str">
            <v>Elias Laferte 1841</v>
          </cell>
          <cell r="Y66">
            <v>0</v>
          </cell>
          <cell r="Z66">
            <v>998355201</v>
          </cell>
          <cell r="AA66" t="str">
            <v>citius19@gmail.com</v>
          </cell>
          <cell r="AB66">
            <v>0</v>
          </cell>
          <cell r="AC66" t="str">
            <v>Ver Archivo</v>
          </cell>
          <cell r="AD66" t="str">
            <v>Ver Archivo</v>
          </cell>
          <cell r="AE66" t="str">
            <v>Ver Archivo</v>
          </cell>
          <cell r="AF66" t="str">
            <v>Ver Archivo</v>
          </cell>
          <cell r="AG66" t="str">
            <v>Ver Archivo</v>
          </cell>
        </row>
        <row r="67">
          <cell r="B67" t="str">
            <v>70.938.800-2</v>
          </cell>
          <cell r="C67" t="str">
            <v>Grabado</v>
          </cell>
          <cell r="D67">
            <v>42846.360023148147</v>
          </cell>
          <cell r="E67">
            <v>0</v>
          </cell>
          <cell r="F67" t="str">
            <v>Corporacion Municipal de Desarrollo Social de Iquique</v>
          </cell>
          <cell r="G67" t="str">
            <v>Serrano 134-4to piso</v>
          </cell>
          <cell r="H67" t="str">
            <v>Iquique</v>
          </cell>
          <cell r="I67" t="str">
            <v>Iquique</v>
          </cell>
          <cell r="J67">
            <v>572544654</v>
          </cell>
          <cell r="K67">
            <v>942551290</v>
          </cell>
          <cell r="L67" t="str">
            <v>damianernesto.lo@gmail.com</v>
          </cell>
          <cell r="M67">
            <v>41257</v>
          </cell>
          <cell r="N67">
            <v>42718</v>
          </cell>
          <cell r="O67">
            <v>30055</v>
          </cell>
          <cell r="P67">
            <v>0</v>
          </cell>
          <cell r="Q67">
            <v>5.0400300100126096E+16</v>
          </cell>
          <cell r="R67" t="str">
            <v>Corporacion Municipal de Desarrollo Social de Iquique</v>
          </cell>
          <cell r="S67" t="str">
            <v>BANCO DE CREDITO E INVERSIONES</v>
          </cell>
          <cell r="T67" t="str">
            <v>CUENTA CORRIENTE</v>
          </cell>
          <cell r="U67">
            <v>0</v>
          </cell>
          <cell r="V67" t="str">
            <v>JORGE ENRIQUE PANIAGUA SOLIS</v>
          </cell>
          <cell r="W67" t="str">
            <v>7.330.991-3</v>
          </cell>
          <cell r="X67" t="str">
            <v>Serrano 134-Piso 5-Torre este.</v>
          </cell>
          <cell r="Y67">
            <v>572544672</v>
          </cell>
          <cell r="Z67">
            <v>965667826</v>
          </cell>
          <cell r="AA67" t="str">
            <v>JORGEPANIAGUA@CORMUDESI.CL</v>
          </cell>
          <cell r="AB67">
            <v>0</v>
          </cell>
          <cell r="AC67" t="str">
            <v>Ver Archivo</v>
          </cell>
          <cell r="AD67" t="str">
            <v>Ver Archivo</v>
          </cell>
          <cell r="AE67" t="str">
            <v>Ver Archivo</v>
          </cell>
          <cell r="AF67" t="str">
            <v>Ver Archivo</v>
          </cell>
          <cell r="AG67" t="str">
            <v>Ver Archivo</v>
          </cell>
        </row>
        <row r="68">
          <cell r="B68" t="str">
            <v>65.114.776-K</v>
          </cell>
          <cell r="C68" t="str">
            <v>Grabado</v>
          </cell>
          <cell r="D68">
            <v>42450.014722222222</v>
          </cell>
          <cell r="E68">
            <v>0</v>
          </cell>
          <cell r="F68" t="str">
            <v>Entrenamiento Funcional</v>
          </cell>
          <cell r="G68" t="str">
            <v>Castro Ramos 2397</v>
          </cell>
          <cell r="H68" t="str">
            <v>Iquique</v>
          </cell>
          <cell r="I68" t="str">
            <v>Iquique</v>
          </cell>
          <cell r="J68">
            <v>0</v>
          </cell>
          <cell r="K68">
            <v>999115984</v>
          </cell>
          <cell r="L68" t="str">
            <v>nataliainfanteq@gmail.com</v>
          </cell>
          <cell r="M68">
            <v>41815</v>
          </cell>
          <cell r="N68" t="str">
            <v>0000-00-00</v>
          </cell>
          <cell r="O68">
            <v>41829</v>
          </cell>
          <cell r="P68">
            <v>0</v>
          </cell>
          <cell r="Q68">
            <v>0</v>
          </cell>
          <cell r="R68">
            <v>0</v>
          </cell>
          <cell r="S68">
            <v>0</v>
          </cell>
          <cell r="T68">
            <v>0</v>
          </cell>
          <cell r="U68">
            <v>0</v>
          </cell>
          <cell r="V68" t="str">
            <v>Natalia Ximena Infante Quezada</v>
          </cell>
          <cell r="W68" t="str">
            <v>17.096.667-8</v>
          </cell>
          <cell r="X68" t="str">
            <v>Pasaje Playa Quintero 3449</v>
          </cell>
          <cell r="Y68">
            <v>0</v>
          </cell>
          <cell r="Z68">
            <v>99115984</v>
          </cell>
          <cell r="AA68" t="str">
            <v>nataliainfanteq@gmail.com</v>
          </cell>
          <cell r="AB68">
            <v>0</v>
          </cell>
          <cell r="AC68" t="str">
            <v>Ver Archivo</v>
          </cell>
          <cell r="AD68" t="str">
            <v>Ver Archivo</v>
          </cell>
          <cell r="AE68" t="str">
            <v>Ver Archivo</v>
          </cell>
          <cell r="AF68" t="str">
            <v>Ver Archivo</v>
          </cell>
          <cell r="AG68" t="str">
            <v>Ver Archivo</v>
          </cell>
        </row>
        <row r="69">
          <cell r="B69" t="str">
            <v>65.835.460-4</v>
          </cell>
          <cell r="C69" t="str">
            <v>Grabado</v>
          </cell>
          <cell r="D69">
            <v>42824.401493055557</v>
          </cell>
          <cell r="E69">
            <v>0</v>
          </cell>
          <cell r="F69" t="str">
            <v>Club Deportivo Escolar Liceo Pablo Neruda Alto Hospicio</v>
          </cell>
          <cell r="G69" t="str">
            <v>Tiliviche #3300</v>
          </cell>
          <cell r="H69" t="str">
            <v>Iquique</v>
          </cell>
          <cell r="I69" t="str">
            <v>Alto Hospicio</v>
          </cell>
          <cell r="J69">
            <v>572493802</v>
          </cell>
          <cell r="K69">
            <v>998263697</v>
          </cell>
          <cell r="L69" t="str">
            <v>cdnerudah@gmail.com</v>
          </cell>
          <cell r="M69">
            <v>42149</v>
          </cell>
          <cell r="N69">
            <v>42880</v>
          </cell>
          <cell r="O69">
            <v>40465</v>
          </cell>
          <cell r="P69">
            <v>0</v>
          </cell>
          <cell r="Q69">
            <v>81860288016</v>
          </cell>
          <cell r="R69" t="str">
            <v>CLUB DEPORTIVO ESCOLAR LICEO PABLO NERUDA ALTO HOSPICIO</v>
          </cell>
          <cell r="S69" t="str">
            <v>BANCO ESTADO DE CHILE</v>
          </cell>
          <cell r="T69" t="str">
            <v>CUENTA DE AHORROS</v>
          </cell>
          <cell r="U69">
            <v>0</v>
          </cell>
          <cell r="V69" t="str">
            <v>Daniel Tomas Gomez Matus</v>
          </cell>
          <cell r="W69" t="str">
            <v>8.670.154-5</v>
          </cell>
          <cell r="X69" t="str">
            <v>Tiliviche #3300</v>
          </cell>
          <cell r="Y69">
            <v>572493802</v>
          </cell>
          <cell r="Z69">
            <v>998263697</v>
          </cell>
          <cell r="AA69" t="str">
            <v>hichmi@gmail.com</v>
          </cell>
          <cell r="AB69">
            <v>0</v>
          </cell>
          <cell r="AC69" t="str">
            <v>Ver Archivo</v>
          </cell>
          <cell r="AD69" t="str">
            <v>Ver Archivo</v>
          </cell>
          <cell r="AE69" t="str">
            <v>Ver Archivo</v>
          </cell>
          <cell r="AF69" t="str">
            <v>Ver Archivo</v>
          </cell>
          <cell r="AG69" t="str">
            <v>Ver Archivo</v>
          </cell>
        </row>
        <row r="70">
          <cell r="B70" t="str">
            <v>65.958.280-5</v>
          </cell>
          <cell r="C70" t="str">
            <v>Validada</v>
          </cell>
          <cell r="D70">
            <v>42853.409143518518</v>
          </cell>
          <cell r="E70">
            <v>0</v>
          </cell>
          <cell r="F70" t="str">
            <v>CLUB ADULTO MAYOR CARDIOVASCULAR DEL CENTRO DE SALUD CIRUJANO AGUIRRE</v>
          </cell>
          <cell r="G70" t="str">
            <v>Chintaguay S/N</v>
          </cell>
          <cell r="H70" t="str">
            <v>Iquique</v>
          </cell>
          <cell r="I70" t="str">
            <v>Iquique</v>
          </cell>
          <cell r="J70">
            <v>2339282</v>
          </cell>
          <cell r="K70">
            <v>76468249</v>
          </cell>
          <cell r="L70" t="str">
            <v>camcardiovascular@gmail.com</v>
          </cell>
          <cell r="M70">
            <v>41523</v>
          </cell>
          <cell r="N70">
            <v>42619</v>
          </cell>
          <cell r="O70">
            <v>39429</v>
          </cell>
          <cell r="P70">
            <v>0</v>
          </cell>
          <cell r="Q70">
            <v>1365994710</v>
          </cell>
          <cell r="R70" t="str">
            <v>INES ELIANA OLIVARES ALFARO</v>
          </cell>
          <cell r="S70" t="str">
            <v>BANCO ESTADO DE CHILE</v>
          </cell>
          <cell r="T70" t="str">
            <v>CUENTA DE AHORROS</v>
          </cell>
          <cell r="U70">
            <v>0</v>
          </cell>
          <cell r="V70" t="str">
            <v>INES ELIANA OLIVARES ALFARO</v>
          </cell>
          <cell r="W70" t="str">
            <v>4.956.770-7</v>
          </cell>
          <cell r="X70" t="str">
            <v>LINCOYAN 1828</v>
          </cell>
          <cell r="Y70">
            <v>2339282</v>
          </cell>
          <cell r="Z70">
            <v>76468249</v>
          </cell>
          <cell r="AA70" t="str">
            <v>camcardiovascular@gmail.com</v>
          </cell>
          <cell r="AB70">
            <v>0</v>
          </cell>
          <cell r="AC70" t="str">
            <v>Ver Archivo</v>
          </cell>
          <cell r="AD70" t="str">
            <v>Ver Archivo</v>
          </cell>
          <cell r="AE70" t="str">
            <v>Ver Archivo</v>
          </cell>
          <cell r="AF70" t="str">
            <v>Ver Archivo</v>
          </cell>
          <cell r="AG70" t="str">
            <v>Ver Archivo</v>
          </cell>
        </row>
        <row r="71">
          <cell r="B71" t="str">
            <v>65.102.030-1</v>
          </cell>
          <cell r="C71" t="str">
            <v>Validada</v>
          </cell>
          <cell r="D71">
            <v>42807.538402777776</v>
          </cell>
          <cell r="E71">
            <v>0</v>
          </cell>
          <cell r="F71" t="str">
            <v>Junta Vecinal Santa Cecilia</v>
          </cell>
          <cell r="G71" t="str">
            <v>Los Algarrobos 3994 Departamento 102</v>
          </cell>
          <cell r="H71" t="str">
            <v>Iquique</v>
          </cell>
          <cell r="I71" t="str">
            <v>Iquique</v>
          </cell>
          <cell r="J71">
            <v>572317949</v>
          </cell>
          <cell r="K71">
            <v>985804516</v>
          </cell>
          <cell r="L71" t="str">
            <v>jvsantacecilia@hotmail.com</v>
          </cell>
          <cell r="M71">
            <v>42512</v>
          </cell>
          <cell r="N71">
            <v>43607</v>
          </cell>
          <cell r="O71">
            <v>36104</v>
          </cell>
          <cell r="P71">
            <v>0</v>
          </cell>
          <cell r="Q71">
            <v>1460223527</v>
          </cell>
          <cell r="R71" t="str">
            <v>JUNTA VECINAL SANTA CECILIA</v>
          </cell>
          <cell r="S71" t="str">
            <v>BANCO ESTADO DE CHILE</v>
          </cell>
          <cell r="T71" t="str">
            <v>CUENTA DE AHORROS</v>
          </cell>
          <cell r="U71">
            <v>0</v>
          </cell>
          <cell r="V71" t="str">
            <v>JACQUELINE CHANTHAL DURANA ARREDONDO</v>
          </cell>
          <cell r="W71" t="str">
            <v>10.829.616-K</v>
          </cell>
          <cell r="X71" t="str">
            <v>LOS ALGARROBOS 3998 DEPTO. 401</v>
          </cell>
          <cell r="Y71">
            <v>572317949</v>
          </cell>
          <cell r="Z71">
            <v>985804516</v>
          </cell>
          <cell r="AA71" t="str">
            <v>yakita37@hotmail.com</v>
          </cell>
          <cell r="AB71">
            <v>0</v>
          </cell>
          <cell r="AC71" t="str">
            <v>Ver Archivo</v>
          </cell>
          <cell r="AD71" t="str">
            <v>Ver Archivo</v>
          </cell>
          <cell r="AE71" t="str">
            <v>Ver Archivo</v>
          </cell>
          <cell r="AF71" t="str">
            <v>Ver Archivo</v>
          </cell>
          <cell r="AG71" t="str">
            <v>Ver Archivo</v>
          </cell>
        </row>
        <row r="72">
          <cell r="B72" t="str">
            <v>75.959.140-2</v>
          </cell>
          <cell r="C72" t="str">
            <v>Grabado</v>
          </cell>
          <cell r="D72">
            <v>42741.395891203705</v>
          </cell>
          <cell r="E72">
            <v>0</v>
          </cell>
          <cell r="F72" t="str">
            <v>CLUB REHABILITADOR DE ALCOHOLICOS RENACER</v>
          </cell>
          <cell r="G72" t="str">
            <v>Patricio Lynch Nº 1416</v>
          </cell>
          <cell r="H72" t="str">
            <v>Iquique</v>
          </cell>
          <cell r="I72" t="str">
            <v>Iquique</v>
          </cell>
          <cell r="J72">
            <v>2763160</v>
          </cell>
          <cell r="K72">
            <v>977244347</v>
          </cell>
          <cell r="L72" t="str">
            <v>renacer.autoayuda@gmail.com</v>
          </cell>
          <cell r="M72">
            <v>42231</v>
          </cell>
          <cell r="N72">
            <v>43205</v>
          </cell>
          <cell r="O72">
            <v>32892</v>
          </cell>
          <cell r="P72">
            <v>0</v>
          </cell>
          <cell r="Q72">
            <v>1363450861</v>
          </cell>
          <cell r="R72" t="str">
            <v>RIGOBERTO JESUS RIVERA COLOMA</v>
          </cell>
          <cell r="S72" t="str">
            <v>BANCO ESTADO DE CHILE</v>
          </cell>
          <cell r="T72" t="str">
            <v>CUENTA DE AHORROS</v>
          </cell>
          <cell r="U72">
            <v>0</v>
          </cell>
          <cell r="V72" t="str">
            <v>RIGOBERTO JESUS RIVERA COLOMA</v>
          </cell>
          <cell r="W72" t="str">
            <v>4.207.195-1</v>
          </cell>
          <cell r="X72" t="str">
            <v>PATRICIO LYNCH 1416</v>
          </cell>
          <cell r="Y72">
            <v>0</v>
          </cell>
          <cell r="Z72">
            <v>977244347</v>
          </cell>
          <cell r="AA72" t="str">
            <v>clubrenacer@hotmail.com</v>
          </cell>
          <cell r="AB72">
            <v>0</v>
          </cell>
          <cell r="AC72" t="str">
            <v>Ver Archivo</v>
          </cell>
          <cell r="AD72" t="str">
            <v>Ver Archivo</v>
          </cell>
          <cell r="AE72" t="str">
            <v>Ver Archivo</v>
          </cell>
          <cell r="AF72" t="str">
            <v>Ver Archivo</v>
          </cell>
          <cell r="AG72" t="str">
            <v>Ver Archivo</v>
          </cell>
        </row>
        <row r="73">
          <cell r="B73" t="str">
            <v>69.266.010-2</v>
          </cell>
          <cell r="C73" t="str">
            <v>Validada</v>
          </cell>
          <cell r="D73">
            <v>42810.634166666663</v>
          </cell>
          <cell r="E73">
            <v>0</v>
          </cell>
          <cell r="F73" t="str">
            <v>Asociación de Municipios Rurales de Tarapacá y Arica-Parinacota</v>
          </cell>
          <cell r="G73" t="str">
            <v>Bulnes 517</v>
          </cell>
          <cell r="H73" t="str">
            <v>Iquique</v>
          </cell>
          <cell r="I73" t="str">
            <v>Iquique</v>
          </cell>
          <cell r="J73">
            <v>2417017</v>
          </cell>
          <cell r="K73">
            <v>963203476</v>
          </cell>
          <cell r="L73" t="str">
            <v>mramirez@amrurales.cl</v>
          </cell>
          <cell r="M73">
            <v>41299</v>
          </cell>
          <cell r="N73">
            <v>42760</v>
          </cell>
          <cell r="O73">
            <v>41239</v>
          </cell>
          <cell r="P73">
            <v>0</v>
          </cell>
          <cell r="Q73">
            <v>1300085730</v>
          </cell>
          <cell r="R73" t="str">
            <v>ASOCIACION DE MUNICIPIOS RURALES DE TARAPACA Y ARICA-PARINACOTA</v>
          </cell>
          <cell r="S73" t="str">
            <v>BANCO ESTADO DE CHILE</v>
          </cell>
          <cell r="T73" t="str">
            <v>CUENTA CORRIENTE</v>
          </cell>
          <cell r="U73">
            <v>0</v>
          </cell>
          <cell r="V73" t="str">
            <v>SIXTO CIRILO GARCIA CACERES</v>
          </cell>
          <cell r="W73" t="str">
            <v>8.229.314-0</v>
          </cell>
          <cell r="X73" t="str">
            <v>BULNES 517</v>
          </cell>
          <cell r="Y73">
            <v>2417017</v>
          </cell>
          <cell r="Z73">
            <v>991617076</v>
          </cell>
          <cell r="AA73" t="str">
            <v>mramirez@amrurales.cl</v>
          </cell>
          <cell r="AB73">
            <v>0</v>
          </cell>
          <cell r="AC73" t="str">
            <v>Ver Archivo</v>
          </cell>
          <cell r="AD73" t="str">
            <v>Ver Archivo</v>
          </cell>
          <cell r="AE73" t="str">
            <v>Ver Archivo</v>
          </cell>
          <cell r="AF73" t="str">
            <v>Ver Archivo</v>
          </cell>
          <cell r="AG73" t="str">
            <v>Ver Archivo</v>
          </cell>
        </row>
        <row r="74">
          <cell r="B74" t="str">
            <v>65.735.540-2</v>
          </cell>
          <cell r="C74" t="str">
            <v>Grabado</v>
          </cell>
          <cell r="D74">
            <v>42741.39607638889</v>
          </cell>
          <cell r="E74">
            <v>0</v>
          </cell>
          <cell r="F74" t="str">
            <v>CENTRO SOCIAL Y CULTURAL REGIONAL DE LAS ARTES IQUIQUE</v>
          </cell>
          <cell r="G74" t="str">
            <v>ZEGERS 745</v>
          </cell>
          <cell r="H74" t="str">
            <v>Iquique</v>
          </cell>
          <cell r="I74" t="str">
            <v>Iquique</v>
          </cell>
          <cell r="J74">
            <v>572410235</v>
          </cell>
          <cell r="K74">
            <v>93986089</v>
          </cell>
          <cell r="L74" t="str">
            <v>centroculturalregional@outlook.cl</v>
          </cell>
          <cell r="M74">
            <v>42340</v>
          </cell>
          <cell r="N74">
            <v>43436</v>
          </cell>
          <cell r="O74">
            <v>39019</v>
          </cell>
          <cell r="P74">
            <v>0</v>
          </cell>
          <cell r="Q74">
            <v>1460199359</v>
          </cell>
          <cell r="R74" t="str">
            <v>CENTRO SOCIAL Y CULTURAL REGIONAL DE LAS ARTES IQUIQUE</v>
          </cell>
          <cell r="S74" t="str">
            <v>BANCO ESTADO DE CHILE</v>
          </cell>
          <cell r="T74" t="str">
            <v>CUENTA DE AHORROS</v>
          </cell>
          <cell r="U74">
            <v>0</v>
          </cell>
          <cell r="V74" t="str">
            <v>MARIA ANDREA DEL CARMEN ESPINOZA FIRPO</v>
          </cell>
          <cell r="W74" t="str">
            <v>6.733.708-5</v>
          </cell>
          <cell r="X74" t="str">
            <v>ARTURO FERNANDEZ 1889</v>
          </cell>
          <cell r="Y74">
            <v>572761891</v>
          </cell>
          <cell r="Z74">
            <v>98712429</v>
          </cell>
          <cell r="AA74" t="str">
            <v>mariandrea.delcarmen@gmail.com</v>
          </cell>
          <cell r="AB74">
            <v>0</v>
          </cell>
          <cell r="AC74" t="str">
            <v>Ver Archivo</v>
          </cell>
          <cell r="AD74" t="str">
            <v>Ver Archivo</v>
          </cell>
          <cell r="AE74" t="str">
            <v>Ver Archivo</v>
          </cell>
          <cell r="AF74" t="str">
            <v>Ver Archivo</v>
          </cell>
          <cell r="AG74" t="str">
            <v>Ver Archivo</v>
          </cell>
        </row>
        <row r="75">
          <cell r="B75" t="str">
            <v>65.485.110-7</v>
          </cell>
          <cell r="C75" t="str">
            <v>Validada</v>
          </cell>
          <cell r="D75">
            <v>42815.592974537038</v>
          </cell>
          <cell r="E75">
            <v>0</v>
          </cell>
          <cell r="F75" t="str">
            <v>Compañía de Teatro Humberstone</v>
          </cell>
          <cell r="G75" t="str">
            <v>San Martín 344</v>
          </cell>
          <cell r="H75" t="str">
            <v>Iquique</v>
          </cell>
          <cell r="I75" t="str">
            <v>Iquique</v>
          </cell>
          <cell r="J75">
            <v>572440819</v>
          </cell>
          <cell r="K75">
            <v>971758950</v>
          </cell>
          <cell r="L75" t="str">
            <v>thumberstone@eltejon.com</v>
          </cell>
          <cell r="M75">
            <v>41799</v>
          </cell>
          <cell r="N75">
            <v>42895</v>
          </cell>
          <cell r="O75">
            <v>38197</v>
          </cell>
          <cell r="P75">
            <v>0</v>
          </cell>
          <cell r="Q75">
            <v>1260283630</v>
          </cell>
          <cell r="R75" t="str">
            <v>Juan Carlos Morfi Romero</v>
          </cell>
          <cell r="S75" t="str">
            <v>BANCO ESTADO DE CHILE</v>
          </cell>
          <cell r="T75" t="str">
            <v>CUENTA DE AHORROS</v>
          </cell>
          <cell r="U75">
            <v>0</v>
          </cell>
          <cell r="V75" t="str">
            <v>Juan Carlos Morfi Romero</v>
          </cell>
          <cell r="W75" t="str">
            <v>9.052.235-3</v>
          </cell>
          <cell r="X75" t="str">
            <v>Tamarugal 3070</v>
          </cell>
          <cell r="Y75">
            <v>572440819</v>
          </cell>
          <cell r="Z75">
            <v>971758950</v>
          </cell>
          <cell r="AA75" t="str">
            <v>jcteatro_8@hotmail.com</v>
          </cell>
          <cell r="AB75">
            <v>0</v>
          </cell>
          <cell r="AC75" t="str">
            <v>Ver Archivo</v>
          </cell>
          <cell r="AD75" t="str">
            <v>Ver Archivo</v>
          </cell>
          <cell r="AE75" t="str">
            <v>Ver Archivo</v>
          </cell>
          <cell r="AF75" t="str">
            <v>Ver Archivo</v>
          </cell>
          <cell r="AG75" t="str">
            <v>Ver Archivo</v>
          </cell>
        </row>
        <row r="76">
          <cell r="B76" t="str">
            <v>65.020.164-7</v>
          </cell>
          <cell r="C76" t="str">
            <v>Validada</v>
          </cell>
          <cell r="D76">
            <v>42845.364155092589</v>
          </cell>
          <cell r="E76">
            <v>0</v>
          </cell>
          <cell r="F76" t="str">
            <v>Asociacion indigena sayra waylla</v>
          </cell>
          <cell r="G76" t="str">
            <v>av salvador allende 2458</v>
          </cell>
          <cell r="H76" t="str">
            <v>Iquique</v>
          </cell>
          <cell r="I76" t="str">
            <v>Iquique</v>
          </cell>
          <cell r="J76">
            <v>572434686</v>
          </cell>
          <cell r="K76">
            <v>956467190</v>
          </cell>
          <cell r="L76" t="str">
            <v>amauta.iqq@gmail.com</v>
          </cell>
          <cell r="M76">
            <v>42188</v>
          </cell>
          <cell r="N76">
            <v>42919</v>
          </cell>
          <cell r="O76">
            <v>39930</v>
          </cell>
          <cell r="P76">
            <v>0</v>
          </cell>
          <cell r="Q76">
            <v>1366249741</v>
          </cell>
          <cell r="R76" t="str">
            <v>Asociación Indigena Sayra Waylla</v>
          </cell>
          <cell r="S76" t="str">
            <v>BANCO ESTADO DE CHILE</v>
          </cell>
          <cell r="T76" t="str">
            <v>CUENTA DE AHORROS</v>
          </cell>
          <cell r="U76">
            <v>0</v>
          </cell>
          <cell r="V76" t="str">
            <v>manuel garcia quihuata</v>
          </cell>
          <cell r="W76" t="str">
            <v>17.096.406-3</v>
          </cell>
          <cell r="X76" t="str">
            <v>av salvador allende 2458</v>
          </cell>
          <cell r="Y76">
            <v>572434686</v>
          </cell>
          <cell r="Z76">
            <v>956467190</v>
          </cell>
          <cell r="AA76" t="str">
            <v>amauta.iqq@gmail.com</v>
          </cell>
          <cell r="AB76">
            <v>0</v>
          </cell>
          <cell r="AC76" t="str">
            <v>Ver Archivo</v>
          </cell>
          <cell r="AD76" t="str">
            <v>Ver Archivo</v>
          </cell>
          <cell r="AE76" t="str">
            <v>Ver Archivo</v>
          </cell>
          <cell r="AF76" t="str">
            <v>Ver Archivo</v>
          </cell>
          <cell r="AG76" t="str">
            <v>Ver Archivo</v>
          </cell>
        </row>
        <row r="77">
          <cell r="B77" t="str">
            <v>65.050.778-9</v>
          </cell>
          <cell r="C77" t="str">
            <v>Validada</v>
          </cell>
          <cell r="D77">
            <v>42787.461898148147</v>
          </cell>
          <cell r="E77">
            <v>0</v>
          </cell>
          <cell r="F77" t="str">
            <v>Centro Cultural y Social Compañía Akana Teatro</v>
          </cell>
          <cell r="G77" t="str">
            <v>Ramírez 1265</v>
          </cell>
          <cell r="H77" t="str">
            <v>Iquique</v>
          </cell>
          <cell r="I77" t="str">
            <v>Iquique</v>
          </cell>
          <cell r="J77">
            <v>572426283</v>
          </cell>
          <cell r="K77">
            <v>982601921</v>
          </cell>
          <cell r="L77" t="str">
            <v>culturaakana@gmail.com</v>
          </cell>
          <cell r="M77">
            <v>42241</v>
          </cell>
          <cell r="N77">
            <v>43337</v>
          </cell>
          <cell r="O77">
            <v>40982</v>
          </cell>
          <cell r="P77">
            <v>0</v>
          </cell>
          <cell r="Q77">
            <v>1366244731</v>
          </cell>
          <cell r="R77" t="str">
            <v>Centro Cultural y Social Compañía Akana Teatro</v>
          </cell>
          <cell r="S77" t="str">
            <v>BANCO ESTADO DE CHILE</v>
          </cell>
          <cell r="T77" t="str">
            <v>CUENTA DE AHORROS</v>
          </cell>
          <cell r="U77">
            <v>0</v>
          </cell>
          <cell r="V77" t="str">
            <v>Eduardo Gustavo González Carvajal</v>
          </cell>
          <cell r="W77" t="str">
            <v>13.641.721-5</v>
          </cell>
          <cell r="X77" t="str">
            <v>Las Amapolas 2741</v>
          </cell>
          <cell r="Y77">
            <v>2426283</v>
          </cell>
          <cell r="Z77">
            <v>982601921</v>
          </cell>
          <cell r="AA77" t="str">
            <v>edu.g.gonza.c@gmail.com</v>
          </cell>
          <cell r="AB77">
            <v>0</v>
          </cell>
          <cell r="AC77" t="str">
            <v>Ver Archivo</v>
          </cell>
          <cell r="AD77" t="str">
            <v>Ver Archivo</v>
          </cell>
          <cell r="AE77" t="str">
            <v>Ver Archivo</v>
          </cell>
          <cell r="AF77" t="str">
            <v>Ver Archivo</v>
          </cell>
          <cell r="AG77" t="str">
            <v>Ver Archivo</v>
          </cell>
        </row>
        <row r="78">
          <cell r="B78" t="str">
            <v>65.052.729-1</v>
          </cell>
          <cell r="C78" t="str">
            <v>Validada</v>
          </cell>
          <cell r="D78">
            <v>42796.712696759256</v>
          </cell>
          <cell r="E78">
            <v>0</v>
          </cell>
          <cell r="F78" t="str">
            <v>Club Social Deportivo y Cultural Pasaje Esfuerzo</v>
          </cell>
          <cell r="G78" t="str">
            <v>Pasaje Esfuerzo 2127</v>
          </cell>
          <cell r="H78" t="str">
            <v>Iquique</v>
          </cell>
          <cell r="I78" t="str">
            <v>Iquique</v>
          </cell>
          <cell r="J78">
            <v>997921379</v>
          </cell>
          <cell r="K78">
            <v>997921379</v>
          </cell>
          <cell r="L78" t="str">
            <v>Pasajeesfuerzo2012@gmail.com</v>
          </cell>
          <cell r="M78">
            <v>42001</v>
          </cell>
          <cell r="N78">
            <v>43097</v>
          </cell>
          <cell r="O78">
            <v>40961</v>
          </cell>
          <cell r="P78">
            <v>0</v>
          </cell>
          <cell r="Q78">
            <v>1366239878</v>
          </cell>
          <cell r="R78" t="str">
            <v>Club Social Deportivo y Cultural Pasaje Esfuerzo</v>
          </cell>
          <cell r="S78" t="str">
            <v>BANCO ESTADO DE CHILE</v>
          </cell>
          <cell r="T78" t="str">
            <v>CHEQUERA ELECTRONICA/ CUENTA VISTA</v>
          </cell>
          <cell r="U78">
            <v>0</v>
          </cell>
          <cell r="V78" t="str">
            <v>Juana Luisa Zepeda Pizarro</v>
          </cell>
          <cell r="W78" t="str">
            <v>12.597.723-5</v>
          </cell>
          <cell r="X78" t="str">
            <v>Hernán Fuenzalida 1343</v>
          </cell>
          <cell r="Y78">
            <v>997921379</v>
          </cell>
          <cell r="Z78">
            <v>997921379</v>
          </cell>
          <cell r="AA78" t="str">
            <v>luisaz_33@hotmail.com</v>
          </cell>
          <cell r="AB78">
            <v>0</v>
          </cell>
          <cell r="AC78" t="str">
            <v>Ver Archivo</v>
          </cell>
          <cell r="AD78" t="str">
            <v>Ver Archivo</v>
          </cell>
          <cell r="AE78" t="str">
            <v>Ver Archivo</v>
          </cell>
          <cell r="AF78" t="str">
            <v>Ver Archivo</v>
          </cell>
          <cell r="AG78" t="str">
            <v>Ver Archivo</v>
          </cell>
        </row>
        <row r="79">
          <cell r="B79" t="str">
            <v>65.077.449-3</v>
          </cell>
          <cell r="C79" t="str">
            <v>Grabado</v>
          </cell>
          <cell r="D79">
            <v>42741.39806712963</v>
          </cell>
          <cell r="E79">
            <v>0</v>
          </cell>
          <cell r="F79" t="str">
            <v>Junta de Vecinos Villa Las Americas</v>
          </cell>
          <cell r="G79" t="str">
            <v>Las Americas Lote 1 casa 1</v>
          </cell>
          <cell r="H79" t="str">
            <v>Tamarugal</v>
          </cell>
          <cell r="I79" t="str">
            <v>Pica</v>
          </cell>
          <cell r="J79">
            <v>0</v>
          </cell>
          <cell r="K79">
            <v>973711452</v>
          </cell>
          <cell r="L79" t="str">
            <v>jjvvvillalasamericas@gmail.com</v>
          </cell>
          <cell r="M79">
            <v>41685</v>
          </cell>
          <cell r="N79">
            <v>42781</v>
          </cell>
          <cell r="O79">
            <v>41598</v>
          </cell>
          <cell r="P79">
            <v>0</v>
          </cell>
          <cell r="Q79">
            <v>1371161232</v>
          </cell>
          <cell r="R79" t="str">
            <v>Fernando Antonio Galvez fuenzalida</v>
          </cell>
          <cell r="S79" t="str">
            <v>BANCO ESTADO DE CHILE</v>
          </cell>
          <cell r="T79" t="str">
            <v>CHEQUERA ELECTRONICA/ CUENTA VISTA</v>
          </cell>
          <cell r="U79">
            <v>0</v>
          </cell>
          <cell r="V79" t="str">
            <v>Fernando Antonio Galvez Fuenzalida</v>
          </cell>
          <cell r="W79" t="str">
            <v>6.747.096-6</v>
          </cell>
          <cell r="X79" t="str">
            <v>Las Américas Lote 1 Casa 1</v>
          </cell>
          <cell r="Y79">
            <v>0</v>
          </cell>
          <cell r="Z79">
            <v>973711452</v>
          </cell>
          <cell r="AA79" t="str">
            <v>fernandogalvezfuenzalida@gmail.com+</v>
          </cell>
          <cell r="AB79">
            <v>0</v>
          </cell>
          <cell r="AC79" t="str">
            <v>Ver Archivo</v>
          </cell>
          <cell r="AD79" t="str">
            <v>Ver Archivo</v>
          </cell>
          <cell r="AE79" t="str">
            <v>Ver Archivo</v>
          </cell>
          <cell r="AF79" t="str">
            <v>Ver Archivo</v>
          </cell>
          <cell r="AG79" t="str">
            <v>Ver Archivo</v>
          </cell>
        </row>
        <row r="80">
          <cell r="B80" t="str">
            <v>65.755.920-2</v>
          </cell>
          <cell r="C80" t="str">
            <v>Validada</v>
          </cell>
          <cell r="D80">
            <v>42849.457245370373</v>
          </cell>
          <cell r="E80">
            <v>0</v>
          </cell>
          <cell r="F80" t="str">
            <v>Compañía de Danzas Tradicionales Kirqui Wayra</v>
          </cell>
          <cell r="G80" t="str">
            <v>Pasaje Playa El Saladero 3452</v>
          </cell>
          <cell r="H80" t="str">
            <v>Iquique</v>
          </cell>
          <cell r="I80" t="str">
            <v>Iquique</v>
          </cell>
          <cell r="J80">
            <v>572212274</v>
          </cell>
          <cell r="K80">
            <v>995400072</v>
          </cell>
          <cell r="L80" t="str">
            <v>kirquiwayra@gmail.com</v>
          </cell>
          <cell r="M80">
            <v>41848</v>
          </cell>
          <cell r="N80">
            <v>42944</v>
          </cell>
          <cell r="O80">
            <v>37977</v>
          </cell>
          <cell r="P80">
            <v>0</v>
          </cell>
          <cell r="Q80">
            <v>1071829407</v>
          </cell>
          <cell r="R80" t="str">
            <v>COMPAÑÍA DE DANZAS TRADICIONALES KIRQUI WAYRA</v>
          </cell>
          <cell r="S80" t="str">
            <v>BANCO DE CHILE</v>
          </cell>
          <cell r="T80" t="str">
            <v>CUENTA CORRIENTE</v>
          </cell>
          <cell r="U80">
            <v>0</v>
          </cell>
          <cell r="V80" t="str">
            <v>Rosa Biagetti Cortez</v>
          </cell>
          <cell r="W80" t="str">
            <v>6.984.174-0</v>
          </cell>
          <cell r="X80" t="str">
            <v>Pasaje Playa el Saladero 3452</v>
          </cell>
          <cell r="Y80">
            <v>572212274</v>
          </cell>
          <cell r="Z80">
            <v>995400072</v>
          </cell>
          <cell r="AA80" t="str">
            <v>rochibiagetti@hotmail.com</v>
          </cell>
          <cell r="AB80">
            <v>0</v>
          </cell>
          <cell r="AC80" t="str">
            <v>Ver Archivo</v>
          </cell>
          <cell r="AD80" t="str">
            <v>Ver Archivo</v>
          </cell>
          <cell r="AE80" t="str">
            <v>Ver Archivo</v>
          </cell>
          <cell r="AF80" t="str">
            <v>Ver Archivo</v>
          </cell>
          <cell r="AG80" t="str">
            <v>Ver Archivo</v>
          </cell>
        </row>
        <row r="81">
          <cell r="B81" t="str">
            <v>65.046.785-K</v>
          </cell>
          <cell r="C81" t="str">
            <v>Grabado</v>
          </cell>
          <cell r="D81">
            <v>42846.453645833331</v>
          </cell>
          <cell r="E81">
            <v>0</v>
          </cell>
          <cell r="F81" t="str">
            <v>CENTRO SOCUAL Y CULTURAL CAPORALES FLOR DEL DESIERTO</v>
          </cell>
          <cell r="G81" t="str">
            <v>BALMACEDA # 6</v>
          </cell>
          <cell r="H81" t="str">
            <v>Tamarugal</v>
          </cell>
          <cell r="I81" t="str">
            <v>Huara</v>
          </cell>
          <cell r="J81">
            <v>221984</v>
          </cell>
          <cell r="K81">
            <v>79825499</v>
          </cell>
          <cell r="L81" t="str">
            <v>caporalesflordeldesierto@gmail.com</v>
          </cell>
          <cell r="M81">
            <v>41871</v>
          </cell>
          <cell r="N81">
            <v>42967</v>
          </cell>
          <cell r="O81">
            <v>40830</v>
          </cell>
          <cell r="P81">
            <v>0</v>
          </cell>
          <cell r="Q81">
            <v>1701559548</v>
          </cell>
          <cell r="R81" t="str">
            <v>CENTRO CULTURAL Y SOCIAL CAPORALES FLOR DEL DESIERTO</v>
          </cell>
          <cell r="S81" t="str">
            <v>BANCO SANTANDER-CHILE</v>
          </cell>
          <cell r="T81" t="str">
            <v>CHEQUERA ELECTRONICA/ CUENTA VISTA</v>
          </cell>
          <cell r="U81">
            <v>0</v>
          </cell>
          <cell r="V81" t="str">
            <v>ALEXIS ABD-EL-KADER ASSMUSSEN</v>
          </cell>
          <cell r="W81" t="str">
            <v>15.001.876-5</v>
          </cell>
          <cell r="X81" t="str">
            <v>BALMACEDA #6</v>
          </cell>
          <cell r="Y81">
            <v>572221984</v>
          </cell>
          <cell r="Z81">
            <v>79825499</v>
          </cell>
          <cell r="AA81" t="str">
            <v>alexis.imhuara@gmail.com</v>
          </cell>
          <cell r="AB81">
            <v>0</v>
          </cell>
          <cell r="AC81" t="str">
            <v>Ver Archivo</v>
          </cell>
          <cell r="AD81" t="str">
            <v>Ver Archivo</v>
          </cell>
          <cell r="AE81" t="str">
            <v>Ver Archivo</v>
          </cell>
          <cell r="AF81" t="str">
            <v>Ver Archivo</v>
          </cell>
          <cell r="AG81" t="str">
            <v>Ver Archivo</v>
          </cell>
        </row>
        <row r="82">
          <cell r="B82" t="str">
            <v>65.099.888-K</v>
          </cell>
          <cell r="C82" t="str">
            <v>Validada</v>
          </cell>
          <cell r="D82">
            <v>42845.368090277778</v>
          </cell>
          <cell r="E82">
            <v>0</v>
          </cell>
          <cell r="F82" t="str">
            <v>Club deportivo Atlético Tarapacá</v>
          </cell>
          <cell r="G82" t="str">
            <v>Isabel Bongard 2836</v>
          </cell>
          <cell r="H82" t="str">
            <v>Iquique</v>
          </cell>
          <cell r="I82" t="str">
            <v>Iquique</v>
          </cell>
          <cell r="J82">
            <v>572218253</v>
          </cell>
          <cell r="K82">
            <v>85300750</v>
          </cell>
          <cell r="L82" t="str">
            <v>cdatleticotarapaca@gmail.com</v>
          </cell>
          <cell r="M82">
            <v>42054</v>
          </cell>
          <cell r="N82">
            <v>43585</v>
          </cell>
          <cell r="O82">
            <v>42052</v>
          </cell>
          <cell r="P82">
            <v>0</v>
          </cell>
          <cell r="Q82">
            <v>6219969888008</v>
          </cell>
          <cell r="R82" t="str">
            <v>Jose Ignacio Barrios Barrios</v>
          </cell>
          <cell r="S82" t="str">
            <v>BANCO ESTADO DE CHILE</v>
          </cell>
          <cell r="T82" t="str">
            <v>CHEQUERA ELECTRONICA/ CUENTA VISTA</v>
          </cell>
          <cell r="U82">
            <v>0</v>
          </cell>
          <cell r="V82" t="str">
            <v>Jose Ignacio Barrios Barrios</v>
          </cell>
          <cell r="W82" t="str">
            <v>18.371.561-5</v>
          </cell>
          <cell r="X82" t="str">
            <v>PSJE 3 MARIA #2915-A</v>
          </cell>
          <cell r="Y82">
            <v>2218253</v>
          </cell>
          <cell r="Z82">
            <v>85300750</v>
          </cell>
          <cell r="AA82" t="str">
            <v>JOSEIGBARRIOS@GMAIL.COM</v>
          </cell>
          <cell r="AB82">
            <v>0</v>
          </cell>
          <cell r="AC82" t="str">
            <v>Ver Archivo</v>
          </cell>
          <cell r="AD82" t="str">
            <v>Ver Archivo</v>
          </cell>
          <cell r="AE82" t="str">
            <v>Ver Archivo</v>
          </cell>
          <cell r="AF82" t="str">
            <v>Ver Archivo</v>
          </cell>
          <cell r="AG82" t="str">
            <v>Ver Archivo</v>
          </cell>
        </row>
        <row r="83">
          <cell r="B83" t="str">
            <v>75.953.600-2</v>
          </cell>
          <cell r="C83" t="str">
            <v>Validada</v>
          </cell>
          <cell r="D83">
            <v>42845.371886574074</v>
          </cell>
          <cell r="E83">
            <v>0</v>
          </cell>
          <cell r="F83" t="str">
            <v>COMUNIDAD INDIGENA AYMARA DE SOTOCA</v>
          </cell>
          <cell r="G83" t="str">
            <v>Pueblo de Sotoca S/N</v>
          </cell>
          <cell r="H83" t="str">
            <v>Tamarugal</v>
          </cell>
          <cell r="I83" t="str">
            <v>Huara</v>
          </cell>
          <cell r="J83">
            <v>5699846579</v>
          </cell>
          <cell r="K83">
            <v>98465798</v>
          </cell>
          <cell r="L83" t="str">
            <v>comunidadsotoca2013@gmail.com</v>
          </cell>
          <cell r="M83">
            <v>42307</v>
          </cell>
          <cell r="N83">
            <v>43038</v>
          </cell>
          <cell r="O83">
            <v>36565</v>
          </cell>
          <cell r="P83">
            <v>0</v>
          </cell>
          <cell r="Q83">
            <v>34789832</v>
          </cell>
          <cell r="R83" t="str">
            <v>COMUNIDAD INDIGENA AYMARA DE SOTOCA</v>
          </cell>
          <cell r="S83" t="str">
            <v>CAPUAL</v>
          </cell>
          <cell r="T83" t="str">
            <v>CUENTA DE AHORROS</v>
          </cell>
          <cell r="U83">
            <v>0</v>
          </cell>
          <cell r="V83" t="str">
            <v>Cristhian Nibaldo Caceres Amache</v>
          </cell>
          <cell r="W83" t="str">
            <v>13.415.023-8</v>
          </cell>
          <cell r="X83" t="str">
            <v>Pueblo de Sotoca s/n</v>
          </cell>
          <cell r="Y83">
            <v>5699846579</v>
          </cell>
          <cell r="Z83">
            <v>72109764</v>
          </cell>
          <cell r="AA83" t="str">
            <v>comunidadsotoca2013@gmail.com</v>
          </cell>
          <cell r="AB83">
            <v>0</v>
          </cell>
          <cell r="AC83" t="str">
            <v>Ver Archivo</v>
          </cell>
          <cell r="AD83" t="str">
            <v>Ver Archivo</v>
          </cell>
          <cell r="AE83" t="str">
            <v>Ver Archivo</v>
          </cell>
          <cell r="AF83" t="str">
            <v>Ver Archivo</v>
          </cell>
          <cell r="AG83" t="str">
            <v>Ver Archivo</v>
          </cell>
        </row>
        <row r="84">
          <cell r="B84" t="str">
            <v>65.067.921-0</v>
          </cell>
          <cell r="C84" t="str">
            <v>Validada</v>
          </cell>
          <cell r="D84">
            <v>42838.386793981481</v>
          </cell>
          <cell r="E84">
            <v>0</v>
          </cell>
          <cell r="F84" t="str">
            <v>JUNTA DE VECINOS JANEQUEO LA LONKO INVENCIBLE</v>
          </cell>
          <cell r="G84" t="str">
            <v>PASAJE LA ARAUCARIA N#2309</v>
          </cell>
          <cell r="H84" t="str">
            <v>Iquique</v>
          </cell>
          <cell r="I84" t="str">
            <v>Alto Hospicio</v>
          </cell>
          <cell r="J84">
            <v>5694160387</v>
          </cell>
          <cell r="K84">
            <v>941603874</v>
          </cell>
          <cell r="L84" t="str">
            <v>junvecjanequeo@gmail.com</v>
          </cell>
          <cell r="M84">
            <v>42132</v>
          </cell>
          <cell r="N84">
            <v>43228</v>
          </cell>
          <cell r="O84">
            <v>41136</v>
          </cell>
          <cell r="P84">
            <v>0</v>
          </cell>
          <cell r="Q84">
            <v>1870494897</v>
          </cell>
          <cell r="R84" t="str">
            <v>JUNTA DE VECINOS JANEQUEO LA LONKO INVENCIBLE</v>
          </cell>
          <cell r="S84" t="str">
            <v>BANCO ESTADO DE CHILE</v>
          </cell>
          <cell r="T84" t="str">
            <v>CHEQUERA ELECTRONICA/ CUENTA VISTA</v>
          </cell>
          <cell r="U84">
            <v>0</v>
          </cell>
          <cell r="V84" t="str">
            <v>MARCELA ALEJANDRA PORTO-CARRERO QUINTUL</v>
          </cell>
          <cell r="W84" t="str">
            <v>15.924.684-1</v>
          </cell>
          <cell r="X84" t="str">
            <v>PASAJE LA ARAUCARIA N#2201</v>
          </cell>
          <cell r="Y84">
            <v>5694160387</v>
          </cell>
          <cell r="Z84">
            <v>941603874</v>
          </cell>
          <cell r="AA84" t="str">
            <v>junvecjanequeo@gmail.com</v>
          </cell>
          <cell r="AB84">
            <v>0</v>
          </cell>
          <cell r="AC84" t="str">
            <v>Ver Archivo</v>
          </cell>
          <cell r="AD84" t="str">
            <v>Ver Archivo</v>
          </cell>
          <cell r="AE84" t="str">
            <v>Ver Archivo</v>
          </cell>
          <cell r="AF84" t="str">
            <v>Ver Archivo</v>
          </cell>
          <cell r="AG84" t="str">
            <v>Ver Archivo</v>
          </cell>
        </row>
        <row r="85">
          <cell r="B85" t="str">
            <v>65.727.080-6</v>
          </cell>
          <cell r="C85" t="str">
            <v>Validada</v>
          </cell>
          <cell r="D85">
            <v>42816.716481481482</v>
          </cell>
          <cell r="E85">
            <v>0</v>
          </cell>
          <cell r="F85" t="str">
            <v>junta de vecinos san pedro Chanavayita</v>
          </cell>
          <cell r="G85" t="str">
            <v>calle San Andres, Manzana E Sitio N°10</v>
          </cell>
          <cell r="H85" t="str">
            <v>Iquique</v>
          </cell>
          <cell r="I85" t="str">
            <v>Iquique</v>
          </cell>
          <cell r="J85">
            <v>0</v>
          </cell>
          <cell r="K85">
            <v>976680087</v>
          </cell>
          <cell r="L85" t="str">
            <v>vecinalchanavayita@hotmail.cl</v>
          </cell>
          <cell r="M85">
            <v>42106</v>
          </cell>
          <cell r="N85">
            <v>43202</v>
          </cell>
          <cell r="O85">
            <v>34296</v>
          </cell>
          <cell r="P85">
            <v>0</v>
          </cell>
          <cell r="Q85">
            <v>1260310735</v>
          </cell>
          <cell r="R85" t="str">
            <v>junta de vecinos san pedro chanavayita</v>
          </cell>
          <cell r="S85" t="str">
            <v>BANCO ESTADO DE CHILE</v>
          </cell>
          <cell r="T85" t="str">
            <v>CUENTA DE AHORROS</v>
          </cell>
          <cell r="U85">
            <v>0</v>
          </cell>
          <cell r="V85" t="str">
            <v>marcos jesus gonzalez morales</v>
          </cell>
          <cell r="W85" t="str">
            <v>4.544.381-7</v>
          </cell>
          <cell r="X85" t="str">
            <v>estrella de mar manzana N°3, sitio N°1, chanavayita</v>
          </cell>
          <cell r="Y85">
            <v>0</v>
          </cell>
          <cell r="Z85">
            <v>976680087</v>
          </cell>
          <cell r="AA85" t="str">
            <v>vecinalchanavayita@hotmail.cl</v>
          </cell>
          <cell r="AB85">
            <v>0</v>
          </cell>
          <cell r="AC85" t="str">
            <v>Ver Archivo</v>
          </cell>
          <cell r="AD85" t="str">
            <v>Ver Archivo</v>
          </cell>
          <cell r="AE85" t="str">
            <v>Ver Archivo</v>
          </cell>
          <cell r="AF85" t="str">
            <v>Ver Archivo</v>
          </cell>
          <cell r="AG85" t="str">
            <v>Ver Archivo</v>
          </cell>
        </row>
        <row r="86">
          <cell r="B86" t="str">
            <v>65.057.578-4</v>
          </cell>
          <cell r="C86" t="str">
            <v>Grabado</v>
          </cell>
          <cell r="D86" t="str">
            <v>0000-00-00 00:00:00</v>
          </cell>
          <cell r="E86">
            <v>0</v>
          </cell>
          <cell r="F86">
            <v>0</v>
          </cell>
          <cell r="G86">
            <v>0</v>
          </cell>
          <cell r="H86">
            <v>0</v>
          </cell>
          <cell r="I86">
            <v>0</v>
          </cell>
          <cell r="J86">
            <v>0</v>
          </cell>
          <cell r="K86">
            <v>0</v>
          </cell>
          <cell r="L86">
            <v>0</v>
          </cell>
          <cell r="M86" t="str">
            <v>0000-00-00</v>
          </cell>
          <cell r="N86" t="str">
            <v>0000-00-00</v>
          </cell>
          <cell r="O86" t="str">
            <v>0000-00-00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row>
        <row r="87">
          <cell r="B87" t="str">
            <v>65.020.175-2</v>
          </cell>
          <cell r="C87" t="str">
            <v>Validada</v>
          </cell>
          <cell r="D87">
            <v>42838.388310185182</v>
          </cell>
          <cell r="E87">
            <v>0</v>
          </cell>
          <cell r="F87" t="str">
            <v>Club deportivo Cormudesi Rene Maldonado Gamero</v>
          </cell>
          <cell r="G87" t="str">
            <v>Playa blanca 2311</v>
          </cell>
          <cell r="H87" t="str">
            <v>Iquique</v>
          </cell>
          <cell r="I87" t="str">
            <v>Iquique</v>
          </cell>
          <cell r="J87">
            <v>0</v>
          </cell>
          <cell r="K87">
            <v>9733104400</v>
          </cell>
          <cell r="L87" t="str">
            <v>deportivo.cormudesi@hotmail.com</v>
          </cell>
          <cell r="M87">
            <v>40144</v>
          </cell>
          <cell r="N87">
            <v>43810</v>
          </cell>
          <cell r="O87">
            <v>40126</v>
          </cell>
          <cell r="P87">
            <v>0</v>
          </cell>
          <cell r="Q87">
            <v>16578431</v>
          </cell>
          <cell r="R87" t="str">
            <v>Club deportivo Cormudesi Rene Maldonado Gamero</v>
          </cell>
          <cell r="S87" t="str">
            <v>BANCO DE CREDITO E INVERSIONES</v>
          </cell>
          <cell r="T87" t="str">
            <v>CUENTA CORRIENTE</v>
          </cell>
          <cell r="U87">
            <v>0</v>
          </cell>
          <cell r="V87" t="str">
            <v>Washington David Maldonado Maya</v>
          </cell>
          <cell r="W87" t="str">
            <v>13.865.676-4</v>
          </cell>
          <cell r="X87" t="str">
            <v>Playa blanca 2311</v>
          </cell>
          <cell r="Y87">
            <v>572544717</v>
          </cell>
          <cell r="Z87">
            <v>9733104400</v>
          </cell>
          <cell r="AA87" t="str">
            <v>deportivo.cormudesi@hotmail.com</v>
          </cell>
          <cell r="AB87">
            <v>0</v>
          </cell>
          <cell r="AC87" t="str">
            <v>Ver Archivo</v>
          </cell>
          <cell r="AD87" t="str">
            <v>Ver Archivo</v>
          </cell>
          <cell r="AE87" t="str">
            <v>Ver Archivo</v>
          </cell>
          <cell r="AF87" t="str">
            <v>Ver Archivo</v>
          </cell>
          <cell r="AG87" t="str">
            <v>Ver Archivo</v>
          </cell>
        </row>
        <row r="88">
          <cell r="B88" t="str">
            <v>65.026.346-4</v>
          </cell>
          <cell r="C88" t="str">
            <v>Validada</v>
          </cell>
          <cell r="D88">
            <v>42828.378032407411</v>
          </cell>
          <cell r="E88">
            <v>0</v>
          </cell>
          <cell r="F88" t="str">
            <v>Fraternidad Reyes Morenos Comibol Bloque Iquique</v>
          </cell>
          <cell r="G88" t="str">
            <v>10 Oriente Nro. 856</v>
          </cell>
          <cell r="H88" t="str">
            <v>Iquique</v>
          </cell>
          <cell r="I88" t="str">
            <v>Iquique</v>
          </cell>
          <cell r="J88">
            <v>0</v>
          </cell>
          <cell r="K88">
            <v>991626476</v>
          </cell>
          <cell r="L88" t="str">
            <v>anyfran@hotmail.com</v>
          </cell>
          <cell r="M88">
            <v>42519</v>
          </cell>
          <cell r="N88">
            <v>43614</v>
          </cell>
          <cell r="O88">
            <v>39153</v>
          </cell>
          <cell r="P88">
            <v>0</v>
          </cell>
          <cell r="Q88">
            <v>1366114210</v>
          </cell>
          <cell r="R88" t="str">
            <v>FRATERNIDAD CULTURAL REYES MORENOS COMIBOL BLOQUE IQUIQUE</v>
          </cell>
          <cell r="S88" t="str">
            <v>BANCO ESTADO DE CHILE</v>
          </cell>
          <cell r="T88" t="str">
            <v>CUENTA DE AHORROS</v>
          </cell>
          <cell r="U88">
            <v>0</v>
          </cell>
          <cell r="V88" t="str">
            <v>LUIS CARLOS BABAROVICH RUEDA</v>
          </cell>
          <cell r="W88" t="str">
            <v>7.665.206-6</v>
          </cell>
          <cell r="X88" t="str">
            <v>12 DE FEBRERO Nro. 1671</v>
          </cell>
          <cell r="Y88">
            <v>0</v>
          </cell>
          <cell r="Z88">
            <v>991626476</v>
          </cell>
          <cell r="AA88" t="str">
            <v>CARLOS.BABAROVICH@GMAIL.COM</v>
          </cell>
          <cell r="AB88">
            <v>0</v>
          </cell>
          <cell r="AC88" t="str">
            <v>Ver Archivo</v>
          </cell>
          <cell r="AD88" t="str">
            <v>Ver Archivo</v>
          </cell>
          <cell r="AE88" t="str">
            <v>Ver Archivo</v>
          </cell>
          <cell r="AF88" t="str">
            <v>Ver Archivo</v>
          </cell>
          <cell r="AG88" t="str">
            <v>Ver Archivo</v>
          </cell>
        </row>
        <row r="89">
          <cell r="B89" t="str">
            <v>75.011.200-5</v>
          </cell>
          <cell r="C89" t="str">
            <v>Validada</v>
          </cell>
          <cell r="D89">
            <v>42783.427743055552</v>
          </cell>
          <cell r="E89">
            <v>0</v>
          </cell>
          <cell r="F89" t="str">
            <v>Grupo de Danzas Folkloricas Esmeralda</v>
          </cell>
          <cell r="G89" t="str">
            <v>Pasaje Isla Juan fernandez # 3601</v>
          </cell>
          <cell r="H89" t="str">
            <v>Iquique</v>
          </cell>
          <cell r="I89" t="str">
            <v>Iquique</v>
          </cell>
          <cell r="J89">
            <v>572447067</v>
          </cell>
          <cell r="K89">
            <v>995430595</v>
          </cell>
          <cell r="L89" t="str">
            <v>grupoesmeralda1992@gmail.com</v>
          </cell>
          <cell r="M89">
            <v>41757</v>
          </cell>
          <cell r="N89">
            <v>42853</v>
          </cell>
          <cell r="O89">
            <v>36326</v>
          </cell>
          <cell r="P89">
            <v>0</v>
          </cell>
          <cell r="Q89">
            <v>1260356816</v>
          </cell>
          <cell r="R89" t="str">
            <v>Grupo de Danzas Folkloricas Esmeralda</v>
          </cell>
          <cell r="S89" t="str">
            <v>BANCO ESTADO DE CHILE</v>
          </cell>
          <cell r="T89" t="str">
            <v>CUENTA DE AHORROS</v>
          </cell>
          <cell r="U89">
            <v>0</v>
          </cell>
          <cell r="V89" t="str">
            <v>Maria de Los Angeles Rodri­guez Henri­quez</v>
          </cell>
          <cell r="W89" t="str">
            <v>7.237.061-9</v>
          </cell>
          <cell r="X89" t="str">
            <v>Pasaje Isla Juan Fernandez # 3601 Iquique</v>
          </cell>
          <cell r="Y89">
            <v>572447067</v>
          </cell>
          <cell r="Z89">
            <v>990409936</v>
          </cell>
          <cell r="AA89" t="str">
            <v>grupoesmeralda1992@gmail.com</v>
          </cell>
          <cell r="AB89">
            <v>0</v>
          </cell>
          <cell r="AC89" t="str">
            <v>Ver Archivo</v>
          </cell>
          <cell r="AD89">
            <v>0</v>
          </cell>
          <cell r="AE89" t="str">
            <v>Ver Archivo</v>
          </cell>
          <cell r="AF89">
            <v>0</v>
          </cell>
          <cell r="AG89">
            <v>0</v>
          </cell>
        </row>
        <row r="90">
          <cell r="B90" t="str">
            <v>53.302.725-3</v>
          </cell>
          <cell r="C90" t="str">
            <v>Validada</v>
          </cell>
          <cell r="D90">
            <v>42845.376180555555</v>
          </cell>
          <cell r="E90">
            <v>0</v>
          </cell>
          <cell r="F90" t="str">
            <v>CLUB DEPORTIVO ATLETICO TAMARUGO</v>
          </cell>
          <cell r="G90" t="str">
            <v>CALLE 2 N° 3329 RAUL RETTIG</v>
          </cell>
          <cell r="H90" t="str">
            <v>Iquique</v>
          </cell>
          <cell r="I90" t="str">
            <v>Alto Hospicio</v>
          </cell>
          <cell r="J90">
            <v>572491747</v>
          </cell>
          <cell r="K90">
            <v>981694599</v>
          </cell>
          <cell r="L90" t="str">
            <v>ATLETICO_TAMARUGO@HOTMAIL.COM</v>
          </cell>
          <cell r="M90">
            <v>41970</v>
          </cell>
          <cell r="N90">
            <v>42701</v>
          </cell>
          <cell r="O90">
            <v>38824</v>
          </cell>
          <cell r="P90">
            <v>0</v>
          </cell>
          <cell r="Q90">
            <v>1365886470</v>
          </cell>
          <cell r="R90" t="str">
            <v>ISRAEL TOMAS TORREJON CHAVEZ</v>
          </cell>
          <cell r="S90" t="str">
            <v>BANCO ESTADO DE CHILE</v>
          </cell>
          <cell r="T90" t="str">
            <v>CUENTA CORRIENTE</v>
          </cell>
          <cell r="U90">
            <v>0</v>
          </cell>
          <cell r="V90" t="str">
            <v>ISRAEL TOMAS TORREJON CHAVEZ</v>
          </cell>
          <cell r="W90" t="str">
            <v>18.262.190-2</v>
          </cell>
          <cell r="X90" t="str">
            <v>CALLE 2 N° 3329 RAUL RETTIG</v>
          </cell>
          <cell r="Y90">
            <v>572491747</v>
          </cell>
          <cell r="Z90">
            <v>981694599</v>
          </cell>
          <cell r="AA90" t="str">
            <v>ATLETICO_TAMARUGO@HOTMAIL.COM</v>
          </cell>
          <cell r="AB90">
            <v>0</v>
          </cell>
          <cell r="AC90" t="str">
            <v>Ver Archivo</v>
          </cell>
          <cell r="AD90" t="str">
            <v>Ver Archivo</v>
          </cell>
          <cell r="AE90" t="str">
            <v>Ver Archivo</v>
          </cell>
          <cell r="AF90" t="str">
            <v>Ver Archivo</v>
          </cell>
          <cell r="AG90" t="str">
            <v>Ver Archivo</v>
          </cell>
        </row>
        <row r="91">
          <cell r="B91" t="str">
            <v>65.034.095-7</v>
          </cell>
          <cell r="C91" t="str">
            <v>Validada</v>
          </cell>
          <cell r="D91">
            <v>42870.680960648147</v>
          </cell>
          <cell r="E91">
            <v>0</v>
          </cell>
          <cell r="F91" t="str">
            <v>Club deportivo de Ajedrez Alfil de Iquique</v>
          </cell>
          <cell r="G91" t="str">
            <v>Calle Nueva 4380 DPTO.1105 Condominio Horizonte</v>
          </cell>
          <cell r="H91" t="str">
            <v>Iquique</v>
          </cell>
          <cell r="I91" t="str">
            <v>Iquique</v>
          </cell>
          <cell r="J91">
            <v>961225016</v>
          </cell>
          <cell r="K91">
            <v>962098192</v>
          </cell>
          <cell r="L91" t="str">
            <v>alfildeiquique@hotmail.com</v>
          </cell>
          <cell r="M91">
            <v>41992</v>
          </cell>
          <cell r="N91">
            <v>43453</v>
          </cell>
          <cell r="O91">
            <v>40532</v>
          </cell>
          <cell r="P91">
            <v>0</v>
          </cell>
          <cell r="Q91">
            <v>1366121079</v>
          </cell>
          <cell r="R91" t="str">
            <v>Club Deportivo de Ajedrez Alfil de Iquique</v>
          </cell>
          <cell r="S91" t="str">
            <v>BANCO ESTADO DE CHILE</v>
          </cell>
          <cell r="T91" t="str">
            <v>CUENTA DE AHORROS</v>
          </cell>
          <cell r="U91">
            <v>0</v>
          </cell>
          <cell r="V91" t="str">
            <v>Domingo Hernán Lobos González</v>
          </cell>
          <cell r="W91" t="str">
            <v>4.524.953-0</v>
          </cell>
          <cell r="X91" t="str">
            <v>Calle Nueva 4380 Depto. 1105 Condominio Horizonte</v>
          </cell>
          <cell r="Y91">
            <v>0</v>
          </cell>
          <cell r="Z91">
            <v>982025950</v>
          </cell>
          <cell r="AA91" t="str">
            <v>alfildeiquique@hotmail.com</v>
          </cell>
          <cell r="AB91">
            <v>0</v>
          </cell>
          <cell r="AC91" t="str">
            <v>Ver Archivo</v>
          </cell>
          <cell r="AD91" t="str">
            <v>Ver Archivo</v>
          </cell>
          <cell r="AE91" t="str">
            <v>Ver Archivo</v>
          </cell>
          <cell r="AF91" t="str">
            <v>Ver Archivo</v>
          </cell>
          <cell r="AG91" t="str">
            <v>Ver Archivo</v>
          </cell>
        </row>
        <row r="92">
          <cell r="B92" t="str">
            <v>65.441.990-6</v>
          </cell>
          <cell r="C92" t="str">
            <v>Grabado</v>
          </cell>
          <cell r="D92">
            <v>42741.399733796294</v>
          </cell>
          <cell r="E92">
            <v>0</v>
          </cell>
          <cell r="F92" t="str">
            <v>JV DUNAS I NORTE</v>
          </cell>
          <cell r="G92" t="str">
            <v>Pje. Los Danzantes Nro. 2919-A</v>
          </cell>
          <cell r="H92" t="str">
            <v>Iquique</v>
          </cell>
          <cell r="I92" t="str">
            <v>Iquique</v>
          </cell>
          <cell r="J92">
            <v>0</v>
          </cell>
          <cell r="K92">
            <v>996454312</v>
          </cell>
          <cell r="L92" t="str">
            <v>jvdunas1norte@gmail.com</v>
          </cell>
          <cell r="M92">
            <v>41825</v>
          </cell>
          <cell r="N92">
            <v>42921</v>
          </cell>
          <cell r="O92">
            <v>35590</v>
          </cell>
          <cell r="P92">
            <v>0</v>
          </cell>
          <cell r="Q92">
            <v>1365750722</v>
          </cell>
          <cell r="R92" t="str">
            <v>JUNTA DE VECINOS DUNAS I NORTE</v>
          </cell>
          <cell r="S92" t="str">
            <v>BANCO ESTADO DE CHILE</v>
          </cell>
          <cell r="T92" t="str">
            <v>CUENTA DE AHORROS</v>
          </cell>
          <cell r="U92">
            <v>0</v>
          </cell>
          <cell r="V92" t="str">
            <v>María Angélica Espejo Calisaya</v>
          </cell>
          <cell r="W92" t="str">
            <v>13.415.765-8</v>
          </cell>
          <cell r="X92" t="str">
            <v>Pje. Los Danzantes nro. 2919-A</v>
          </cell>
          <cell r="Y92">
            <v>0</v>
          </cell>
          <cell r="Z92">
            <v>996454312</v>
          </cell>
          <cell r="AA92" t="str">
            <v>maespejo78@gmail.com</v>
          </cell>
          <cell r="AB92">
            <v>0</v>
          </cell>
          <cell r="AC92" t="str">
            <v>Ver Archivo</v>
          </cell>
          <cell r="AD92" t="str">
            <v>Ver Archivo</v>
          </cell>
          <cell r="AE92" t="str">
            <v>Ver Archivo</v>
          </cell>
          <cell r="AF92" t="str">
            <v>Ver Archivo</v>
          </cell>
          <cell r="AG92" t="str">
            <v>Ver Archivo</v>
          </cell>
        </row>
        <row r="93">
          <cell r="B93" t="str">
            <v>65.096.926-K</v>
          </cell>
          <cell r="C93" t="str">
            <v>Grabado</v>
          </cell>
          <cell r="D93">
            <v>42741.399837962963</v>
          </cell>
          <cell r="E93">
            <v>0</v>
          </cell>
          <cell r="F93" t="str">
            <v>SOCIEDADRELIGIOSA DIABLADA SERVIDORES DE LA FE</v>
          </cell>
          <cell r="G93" t="str">
            <v>bombero hugo baez 2234</v>
          </cell>
          <cell r="H93" t="str">
            <v>Iquique</v>
          </cell>
          <cell r="I93" t="str">
            <v>Iquique</v>
          </cell>
          <cell r="J93">
            <v>211369</v>
          </cell>
          <cell r="K93">
            <v>77640569</v>
          </cell>
          <cell r="L93" t="str">
            <v>mirianbarriososorio@gmail.com</v>
          </cell>
          <cell r="M93">
            <v>41645</v>
          </cell>
          <cell r="N93">
            <v>42741</v>
          </cell>
          <cell r="O93">
            <v>41642</v>
          </cell>
          <cell r="P93">
            <v>0</v>
          </cell>
          <cell r="Q93">
            <v>65096926</v>
          </cell>
          <cell r="R93" t="str">
            <v>sociedad religiosa servidores de la fe</v>
          </cell>
          <cell r="S93" t="str">
            <v>BANCO ESTADO DE CHILE</v>
          </cell>
          <cell r="T93" t="str">
            <v>CHEQUERA ELECTRONICA/ CUENTA VISTA</v>
          </cell>
          <cell r="U93">
            <v>0</v>
          </cell>
          <cell r="V93" t="str">
            <v>MIRTA JAMET TERRAZAS NUñEZ</v>
          </cell>
          <cell r="W93" t="str">
            <v>7.885.072-8</v>
          </cell>
          <cell r="X93" t="str">
            <v>bombero hugo baez 2262</v>
          </cell>
          <cell r="Y93">
            <v>211369</v>
          </cell>
          <cell r="Z93">
            <v>77640569</v>
          </cell>
          <cell r="AA93" t="str">
            <v>mirianbarriososorio@gmail.com</v>
          </cell>
          <cell r="AB93">
            <v>0</v>
          </cell>
          <cell r="AC93" t="str">
            <v>Ver Archivo</v>
          </cell>
          <cell r="AD93" t="str">
            <v>Ver Archivo</v>
          </cell>
          <cell r="AE93" t="str">
            <v>Ver Archivo</v>
          </cell>
          <cell r="AF93" t="str">
            <v>Ver Archivo</v>
          </cell>
          <cell r="AG93" t="str">
            <v>Ver Archivo</v>
          </cell>
        </row>
        <row r="94">
          <cell r="B94" t="str">
            <v>65.073.991-4</v>
          </cell>
          <cell r="C94" t="str">
            <v>Grabado</v>
          </cell>
          <cell r="D94">
            <v>42741.399930555555</v>
          </cell>
          <cell r="E94">
            <v>0</v>
          </cell>
          <cell r="F94" t="str">
            <v>Centro Cultural, Social y Deportivp Indigenista Tambo Permanente</v>
          </cell>
          <cell r="G94" t="str">
            <v>Oscar Bonilla 634</v>
          </cell>
          <cell r="H94" t="str">
            <v>Iquique</v>
          </cell>
          <cell r="I94" t="str">
            <v>Iquique</v>
          </cell>
          <cell r="J94">
            <v>2414316</v>
          </cell>
          <cell r="K94">
            <v>951306558</v>
          </cell>
          <cell r="L94" t="str">
            <v>producciontambopermanente@gmail.com</v>
          </cell>
          <cell r="M94">
            <v>41473</v>
          </cell>
          <cell r="N94">
            <v>42569</v>
          </cell>
          <cell r="O94">
            <v>41468</v>
          </cell>
          <cell r="P94">
            <v>0</v>
          </cell>
          <cell r="Q94">
            <v>1371279926</v>
          </cell>
          <cell r="R94" t="str">
            <v>Centro cultural social y deportivo indigenista Tambo Permanente</v>
          </cell>
          <cell r="S94" t="str">
            <v>BANCO ESTADO DE CHILE</v>
          </cell>
          <cell r="T94" t="str">
            <v>CHEQUERA ELECTRONICA/ CUENTA VISTA</v>
          </cell>
          <cell r="U94">
            <v>0</v>
          </cell>
          <cell r="V94" t="str">
            <v>Carla Andrea Contreras Rivera</v>
          </cell>
          <cell r="W94" t="str">
            <v>15.002.244-4</v>
          </cell>
          <cell r="X94" t="str">
            <v>Oscar Bonilla 698</v>
          </cell>
          <cell r="Y94">
            <v>2414316</v>
          </cell>
          <cell r="Z94">
            <v>951306558</v>
          </cell>
          <cell r="AA94" t="str">
            <v>carla.ccontreras@gmail.com</v>
          </cell>
          <cell r="AB94">
            <v>0</v>
          </cell>
          <cell r="AC94" t="str">
            <v>Ver Archivo</v>
          </cell>
          <cell r="AD94" t="str">
            <v>Ver Archivo</v>
          </cell>
          <cell r="AE94" t="str">
            <v>Ver Archivo</v>
          </cell>
          <cell r="AF94" t="str">
            <v>Ver Archivo</v>
          </cell>
          <cell r="AG94" t="str">
            <v>Ver Archivo</v>
          </cell>
        </row>
        <row r="95">
          <cell r="B95" t="str">
            <v>65.000.552-K</v>
          </cell>
          <cell r="C95" t="str">
            <v>Grabado</v>
          </cell>
          <cell r="D95">
            <v>42503.399201388886</v>
          </cell>
          <cell r="E95">
            <v>0</v>
          </cell>
          <cell r="F95" t="str">
            <v>Club adulto Mayor Atletas Masters</v>
          </cell>
          <cell r="G95" t="str">
            <v>Latorre 767</v>
          </cell>
          <cell r="H95" t="str">
            <v>Iquique</v>
          </cell>
          <cell r="I95" t="str">
            <v>Iquique</v>
          </cell>
          <cell r="J95">
            <v>572340139</v>
          </cell>
          <cell r="K95">
            <v>9979912908</v>
          </cell>
          <cell r="L95" t="str">
            <v>glo_perez242003@yahoo.ess</v>
          </cell>
          <cell r="M95">
            <v>42101</v>
          </cell>
          <cell r="N95">
            <v>43197</v>
          </cell>
          <cell r="O95">
            <v>39706</v>
          </cell>
          <cell r="P95">
            <v>0</v>
          </cell>
          <cell r="Q95">
            <v>1366011095</v>
          </cell>
          <cell r="R95" t="str">
            <v>club adulto mayor atletas masters</v>
          </cell>
          <cell r="S95" t="str">
            <v>BANCO ESTADO DE CHILE</v>
          </cell>
          <cell r="T95" t="str">
            <v>CUENTA DE AHORROS</v>
          </cell>
          <cell r="U95">
            <v>0</v>
          </cell>
          <cell r="V95" t="str">
            <v>Marina Ercilia Rojas Zepeda</v>
          </cell>
          <cell r="W95" t="str">
            <v>5.608.806-7</v>
          </cell>
          <cell r="X95" t="str">
            <v>Cespedes y Gonzalez 1136</v>
          </cell>
          <cell r="Y95">
            <v>572340139</v>
          </cell>
          <cell r="Z95">
            <v>9979912908</v>
          </cell>
          <cell r="AA95" t="str">
            <v>glo_perez242003@yahoo.ess</v>
          </cell>
          <cell r="AB95">
            <v>0</v>
          </cell>
          <cell r="AC95" t="str">
            <v>Ver Archivo</v>
          </cell>
          <cell r="AD95" t="str">
            <v>Ver Archivo</v>
          </cell>
          <cell r="AE95" t="str">
            <v>Ver Archivo</v>
          </cell>
          <cell r="AF95" t="str">
            <v>Ver Archivo</v>
          </cell>
          <cell r="AG95" t="str">
            <v>Ver Archivo</v>
          </cell>
        </row>
        <row r="96">
          <cell r="B96" t="str">
            <v>65.033.342-K</v>
          </cell>
          <cell r="C96" t="str">
            <v>Validada</v>
          </cell>
          <cell r="D96">
            <v>42787.642025462963</v>
          </cell>
          <cell r="E96">
            <v>0</v>
          </cell>
          <cell r="F96" t="str">
            <v>Centro Cultural y Social del Adulto Mayor Magisterio</v>
          </cell>
          <cell r="G96" t="str">
            <v>Agua Santa 3296</v>
          </cell>
          <cell r="H96" t="str">
            <v>Iquique</v>
          </cell>
          <cell r="I96" t="str">
            <v>Iquique</v>
          </cell>
          <cell r="J96">
            <v>572216050</v>
          </cell>
          <cell r="K96">
            <v>976983280</v>
          </cell>
          <cell r="L96" t="str">
            <v>cammagisterio@gmail.com</v>
          </cell>
          <cell r="M96">
            <v>40457</v>
          </cell>
          <cell r="N96">
            <v>43014</v>
          </cell>
          <cell r="O96">
            <v>40493</v>
          </cell>
          <cell r="P96">
            <v>0</v>
          </cell>
          <cell r="Q96">
            <v>1260386944</v>
          </cell>
          <cell r="R96" t="str">
            <v>Centro Cultural y Social del Adulto Mayor Magisterio</v>
          </cell>
          <cell r="S96" t="str">
            <v>BANCO ESTADO DE CHILE</v>
          </cell>
          <cell r="T96" t="str">
            <v>CUENTA DE AHORROS</v>
          </cell>
          <cell r="U96">
            <v>0</v>
          </cell>
          <cell r="V96" t="str">
            <v>Ma. Jimena Valenzuela Díaz</v>
          </cell>
          <cell r="W96" t="str">
            <v>5.626.833-2</v>
          </cell>
          <cell r="X96" t="str">
            <v>Cerro Dragón 3999</v>
          </cell>
          <cell r="Y96">
            <v>572216050</v>
          </cell>
          <cell r="Z96">
            <v>976983280</v>
          </cell>
          <cell r="AA96" t="str">
            <v>valenzuelajimena48@gmail.com</v>
          </cell>
          <cell r="AB96">
            <v>0</v>
          </cell>
          <cell r="AC96" t="str">
            <v>Ver Archivo</v>
          </cell>
          <cell r="AD96" t="str">
            <v>Ver Archivo</v>
          </cell>
          <cell r="AE96" t="str">
            <v>Ver Archivo</v>
          </cell>
          <cell r="AF96" t="str">
            <v>Ver Archivo</v>
          </cell>
          <cell r="AG96" t="str">
            <v>Ver Archivo</v>
          </cell>
        </row>
        <row r="97">
          <cell r="B97" t="str">
            <v>56.069.040-1</v>
          </cell>
          <cell r="C97" t="str">
            <v>Grabado</v>
          </cell>
          <cell r="D97">
            <v>42741.400555555556</v>
          </cell>
          <cell r="E97">
            <v>0</v>
          </cell>
          <cell r="F97" t="str">
            <v>CONDOMINIO SOCIAL SAN LUIS</v>
          </cell>
          <cell r="G97" t="str">
            <v>PASAJE 1 3845</v>
          </cell>
          <cell r="H97" t="str">
            <v>Iquique</v>
          </cell>
          <cell r="I97" t="str">
            <v>Iquique</v>
          </cell>
          <cell r="J97">
            <v>572540918</v>
          </cell>
          <cell r="K97">
            <v>962020847</v>
          </cell>
          <cell r="L97" t="str">
            <v>condominio.sanluis3845@gmail.com</v>
          </cell>
          <cell r="M97">
            <v>41511</v>
          </cell>
          <cell r="N97">
            <v>42607</v>
          </cell>
          <cell r="O97">
            <v>41511</v>
          </cell>
          <cell r="P97">
            <v>0</v>
          </cell>
          <cell r="Q97">
            <v>1366078165</v>
          </cell>
          <cell r="R97" t="str">
            <v>COMITE DE ADMINISTRACION CONDOMINIO SAN LUIS</v>
          </cell>
          <cell r="S97" t="str">
            <v>BANCO ESTADO DE CHILE</v>
          </cell>
          <cell r="T97" t="str">
            <v>CUENTA DE AHORROS</v>
          </cell>
          <cell r="U97">
            <v>0</v>
          </cell>
          <cell r="V97" t="str">
            <v>MARTA ROSA PINTO ZUÑIGA</v>
          </cell>
          <cell r="W97" t="str">
            <v>11.528.110-0</v>
          </cell>
          <cell r="X97" t="str">
            <v>PASAJE 1 3845, DEPTO.605</v>
          </cell>
          <cell r="Y97">
            <v>540918</v>
          </cell>
          <cell r="Z97">
            <v>62020847</v>
          </cell>
          <cell r="AA97" t="str">
            <v>condominio.sanluis3845@gmail.com</v>
          </cell>
          <cell r="AB97">
            <v>0</v>
          </cell>
          <cell r="AC97" t="str">
            <v>Ver Archivo</v>
          </cell>
          <cell r="AD97" t="str">
            <v>Ver Archivo</v>
          </cell>
          <cell r="AE97" t="str">
            <v>Ver Archivo</v>
          </cell>
          <cell r="AF97" t="str">
            <v>Ver Archivo</v>
          </cell>
          <cell r="AG97" t="str">
            <v>Ver Archivo</v>
          </cell>
        </row>
        <row r="98">
          <cell r="B98" t="str">
            <v>65.420.090-4</v>
          </cell>
          <cell r="C98" t="str">
            <v>Grabado</v>
          </cell>
          <cell r="D98">
            <v>42594.540254629632</v>
          </cell>
          <cell r="E98">
            <v>0</v>
          </cell>
          <cell r="F98" t="str">
            <v>Junta de Vecinos Vista al Mar</v>
          </cell>
          <cell r="G98" t="str">
            <v>Pasaje Salitrera Peña Retiro 3401</v>
          </cell>
          <cell r="H98" t="str">
            <v>Iquique</v>
          </cell>
          <cell r="I98" t="str">
            <v>Iquique</v>
          </cell>
          <cell r="J98">
            <v>0</v>
          </cell>
          <cell r="K98">
            <v>985184325</v>
          </cell>
          <cell r="L98" t="str">
            <v>juntadevecinosvistalmar@gmail.com</v>
          </cell>
          <cell r="M98">
            <v>41347</v>
          </cell>
          <cell r="N98">
            <v>42445</v>
          </cell>
          <cell r="O98">
            <v>41424</v>
          </cell>
          <cell r="P98">
            <v>0</v>
          </cell>
          <cell r="Q98">
            <v>1860212591</v>
          </cell>
          <cell r="R98" t="str">
            <v>Junta de Vecinos Vista al Mar</v>
          </cell>
          <cell r="S98" t="str">
            <v>BANCO ESTADO DE CHILE</v>
          </cell>
          <cell r="T98" t="str">
            <v>CUENTA DE AHORROS</v>
          </cell>
          <cell r="U98">
            <v>0</v>
          </cell>
          <cell r="V98" t="str">
            <v>Nolfa Soto Castillo</v>
          </cell>
          <cell r="W98" t="str">
            <v>5.088.390-6</v>
          </cell>
          <cell r="X98" t="str">
            <v>Calle Santa Rosa 3474</v>
          </cell>
          <cell r="Y98">
            <v>0</v>
          </cell>
          <cell r="Z98">
            <v>985184325</v>
          </cell>
          <cell r="AA98" t="str">
            <v>nolfasc@hotmail.com</v>
          </cell>
          <cell r="AB98">
            <v>0</v>
          </cell>
          <cell r="AC98" t="str">
            <v>Ver Archivo</v>
          </cell>
          <cell r="AD98" t="str">
            <v>Ver Archivo</v>
          </cell>
          <cell r="AE98" t="str">
            <v>Ver Archivo</v>
          </cell>
          <cell r="AF98" t="str">
            <v>Ver Archivo</v>
          </cell>
          <cell r="AG98" t="str">
            <v>Ver Archivo</v>
          </cell>
        </row>
        <row r="99">
          <cell r="B99" t="str">
            <v>65.034.095-7</v>
          </cell>
          <cell r="C99" t="str">
            <v>Validada</v>
          </cell>
          <cell r="D99">
            <v>42870.680960648147</v>
          </cell>
          <cell r="E99">
            <v>0</v>
          </cell>
          <cell r="F99" t="str">
            <v>Club deportivo de Ajedrez Alfil de Iquique</v>
          </cell>
          <cell r="G99" t="str">
            <v>Calle Nueva 4380 DPTO.1105 Condominio Horizonte</v>
          </cell>
          <cell r="H99" t="str">
            <v>Iquique</v>
          </cell>
          <cell r="I99" t="str">
            <v>Iquique</v>
          </cell>
          <cell r="J99">
            <v>961225016</v>
          </cell>
          <cell r="K99">
            <v>962098192</v>
          </cell>
          <cell r="L99" t="str">
            <v>alfildeiquique@hotmail.com</v>
          </cell>
          <cell r="M99">
            <v>41992</v>
          </cell>
          <cell r="N99">
            <v>43453</v>
          </cell>
          <cell r="O99">
            <v>40532</v>
          </cell>
          <cell r="P99">
            <v>0</v>
          </cell>
          <cell r="Q99">
            <v>1366121079</v>
          </cell>
          <cell r="R99" t="str">
            <v>Club Deportivo de Ajedrez Alfil de Iquique</v>
          </cell>
          <cell r="S99" t="str">
            <v>BANCO ESTADO DE CHILE</v>
          </cell>
          <cell r="T99" t="str">
            <v>CUENTA DE AHORROS</v>
          </cell>
          <cell r="U99">
            <v>0</v>
          </cell>
          <cell r="V99" t="str">
            <v>Domingo Hernán Lobos González</v>
          </cell>
          <cell r="W99" t="str">
            <v>4.524.953-0</v>
          </cell>
          <cell r="X99" t="str">
            <v>Calle Nueva 4380 Depto. 1105 Condominio Horizonte</v>
          </cell>
          <cell r="Y99">
            <v>0</v>
          </cell>
          <cell r="Z99">
            <v>982025950</v>
          </cell>
          <cell r="AA99" t="str">
            <v>alfildeiquique@hotmail.com</v>
          </cell>
          <cell r="AB99">
            <v>0</v>
          </cell>
          <cell r="AC99" t="str">
            <v>Ver Archivo</v>
          </cell>
          <cell r="AD99" t="str">
            <v>Ver Archivo</v>
          </cell>
          <cell r="AE99" t="str">
            <v>Ver Archivo</v>
          </cell>
          <cell r="AF99" t="str">
            <v>Ver Archivo</v>
          </cell>
          <cell r="AG99">
            <v>0</v>
          </cell>
        </row>
        <row r="100">
          <cell r="B100" t="str">
            <v>65.077.979-7</v>
          </cell>
          <cell r="C100" t="str">
            <v>Grabado</v>
          </cell>
          <cell r="D100">
            <v>42767.514502314814</v>
          </cell>
          <cell r="E100">
            <v>0</v>
          </cell>
          <cell r="F100" t="str">
            <v>ASOCIACION APEDI-CHILE</v>
          </cell>
          <cell r="G100" t="str">
            <v>SECTOR LOS PUQUIOS 73</v>
          </cell>
          <cell r="H100" t="str">
            <v>Tamarugal</v>
          </cell>
          <cell r="I100" t="str">
            <v>Pozo Almonte</v>
          </cell>
          <cell r="J100">
            <v>572407264</v>
          </cell>
          <cell r="K100">
            <v>982705605</v>
          </cell>
          <cell r="L100" t="str">
            <v>aapedichile@gmail.com</v>
          </cell>
          <cell r="M100">
            <v>41557</v>
          </cell>
          <cell r="N100">
            <v>43027</v>
          </cell>
          <cell r="O100">
            <v>41557</v>
          </cell>
          <cell r="P100">
            <v>0</v>
          </cell>
          <cell r="Q100">
            <v>3070020989</v>
          </cell>
          <cell r="R100" t="str">
            <v>Asociación APEDI-Chile</v>
          </cell>
          <cell r="S100" t="str">
            <v>BANCO ESTADO DE CHILE</v>
          </cell>
          <cell r="T100" t="str">
            <v>CHEQUERA ELECTRONICA/ CUENTA VISTA</v>
          </cell>
          <cell r="U100">
            <v>0</v>
          </cell>
          <cell r="V100" t="str">
            <v>ISABEL ELENA CUADRO VALDES</v>
          </cell>
          <cell r="W100" t="str">
            <v>6.527.042-0</v>
          </cell>
          <cell r="X100" t="str">
            <v>las Vizcachas, La Huayca, Pozo Almonte</v>
          </cell>
          <cell r="Y100">
            <v>572407264</v>
          </cell>
          <cell r="Z100">
            <v>982705605</v>
          </cell>
          <cell r="AA100" t="str">
            <v>icuadrovaldes@gmail.com</v>
          </cell>
          <cell r="AB100">
            <v>0</v>
          </cell>
          <cell r="AC100" t="str">
            <v>Ver Archivo</v>
          </cell>
          <cell r="AD100" t="str">
            <v>Ver Archivo</v>
          </cell>
          <cell r="AE100" t="str">
            <v>Ver Archivo</v>
          </cell>
          <cell r="AF100" t="str">
            <v>Ver Archivo</v>
          </cell>
          <cell r="AG100" t="str">
            <v>Ver Archivo</v>
          </cell>
        </row>
        <row r="101">
          <cell r="B101" t="str">
            <v>65.278.630-8</v>
          </cell>
          <cell r="C101" t="str">
            <v>Validada</v>
          </cell>
          <cell r="D101">
            <v>42802.48510416667</v>
          </cell>
          <cell r="E101">
            <v>0</v>
          </cell>
          <cell r="F101" t="str">
            <v>club deportivo boxing club salvador villarroel toledo</v>
          </cell>
          <cell r="G101" t="str">
            <v>Moises Gonzalez 1515</v>
          </cell>
          <cell r="H101" t="str">
            <v>Iquique</v>
          </cell>
          <cell r="I101" t="str">
            <v>Iquique</v>
          </cell>
          <cell r="J101">
            <v>0</v>
          </cell>
          <cell r="K101">
            <v>94803973</v>
          </cell>
          <cell r="L101" t="str">
            <v>clubsalvadorvillarroel@gmail.com</v>
          </cell>
          <cell r="M101">
            <v>42419</v>
          </cell>
          <cell r="N101">
            <v>43150</v>
          </cell>
          <cell r="O101">
            <v>37872</v>
          </cell>
          <cell r="P101">
            <v>0</v>
          </cell>
          <cell r="Q101">
            <v>1365574010</v>
          </cell>
          <cell r="R101" t="str">
            <v>club deportivo boxing club salvador villarroel toledo</v>
          </cell>
          <cell r="S101" t="str">
            <v>BANCO ESTADO DE CHILE</v>
          </cell>
          <cell r="T101" t="str">
            <v>CUENTA DE AHORROS</v>
          </cell>
          <cell r="U101">
            <v>0</v>
          </cell>
          <cell r="V101" t="str">
            <v>Nicolas Segundo Saavedra Ugalde</v>
          </cell>
          <cell r="W101" t="str">
            <v>6.170.040-4</v>
          </cell>
          <cell r="X101" t="str">
            <v>Oscar Bonilla 352</v>
          </cell>
          <cell r="Y101">
            <v>0</v>
          </cell>
          <cell r="Z101">
            <v>94803973</v>
          </cell>
          <cell r="AA101" t="str">
            <v>nicosabe8@hotmail.com</v>
          </cell>
          <cell r="AB101">
            <v>0</v>
          </cell>
          <cell r="AC101" t="str">
            <v>Ver Archivo</v>
          </cell>
          <cell r="AD101" t="str">
            <v>Ver Archivo</v>
          </cell>
          <cell r="AE101" t="str">
            <v>Ver Archivo</v>
          </cell>
          <cell r="AF101" t="str">
            <v>Ver Archivo</v>
          </cell>
          <cell r="AG101" t="str">
            <v>Ver Archivo</v>
          </cell>
        </row>
        <row r="102">
          <cell r="B102" t="str">
            <v>65.001.177-5</v>
          </cell>
          <cell r="C102" t="str">
            <v>Validada</v>
          </cell>
          <cell r="D102">
            <v>42787.643564814818</v>
          </cell>
          <cell r="E102">
            <v>0</v>
          </cell>
          <cell r="F102" t="str">
            <v>Club Adulto Mayor del Círculo de Sub Oficiales en Retiro Alfredo Rojas González Para una Vida Mejor</v>
          </cell>
          <cell r="G102" t="str">
            <v>O´Higgins 912</v>
          </cell>
          <cell r="H102" t="str">
            <v>Iquique</v>
          </cell>
          <cell r="I102" t="str">
            <v>Iquique</v>
          </cell>
          <cell r="J102">
            <v>0</v>
          </cell>
          <cell r="K102">
            <v>982933104</v>
          </cell>
          <cell r="L102" t="str">
            <v>camssoovidamejor@hotmail.com</v>
          </cell>
          <cell r="M102">
            <v>41779</v>
          </cell>
          <cell r="N102">
            <v>42875</v>
          </cell>
          <cell r="O102">
            <v>39721</v>
          </cell>
          <cell r="P102">
            <v>0</v>
          </cell>
          <cell r="Q102">
            <v>1366005290</v>
          </cell>
          <cell r="R102" t="str">
            <v>Club Adulto Mayor del Círculo de SSOO Alfredo Rojas Gonzalez Para Una Vida Mejor</v>
          </cell>
          <cell r="S102" t="str">
            <v>BANCO ESTADO DE CHILE</v>
          </cell>
          <cell r="T102" t="str">
            <v>CUENTA DE AHORROS</v>
          </cell>
          <cell r="U102">
            <v>0</v>
          </cell>
          <cell r="V102" t="str">
            <v>Humberto Bustos Maturana</v>
          </cell>
          <cell r="W102" t="str">
            <v>4.867.438-0</v>
          </cell>
          <cell r="X102" t="str">
            <v>Gorostiaga 103</v>
          </cell>
          <cell r="Y102">
            <v>5722322279</v>
          </cell>
          <cell r="Z102">
            <v>982933104</v>
          </cell>
          <cell r="AA102" t="str">
            <v>humbertobustosmaturana@yahoo.es</v>
          </cell>
          <cell r="AB102">
            <v>0</v>
          </cell>
          <cell r="AC102" t="str">
            <v>Ver Archivo</v>
          </cell>
          <cell r="AD102" t="str">
            <v>Ver Archivo</v>
          </cell>
          <cell r="AE102" t="str">
            <v>Ver Archivo</v>
          </cell>
          <cell r="AF102" t="str">
            <v>Ver Archivo</v>
          </cell>
          <cell r="AG102" t="str">
            <v>Ver Archivo</v>
          </cell>
        </row>
        <row r="103">
          <cell r="B103" t="str">
            <v>65.467.830-8</v>
          </cell>
          <cell r="C103" t="str">
            <v>Validada</v>
          </cell>
          <cell r="D103">
            <v>42836.393171296295</v>
          </cell>
          <cell r="E103">
            <v>0</v>
          </cell>
          <cell r="F103" t="str">
            <v>Club Deportivo Livingstone</v>
          </cell>
          <cell r="G103" t="str">
            <v>Pasaje El Salitre 2182</v>
          </cell>
          <cell r="H103" t="str">
            <v>Iquique</v>
          </cell>
          <cell r="I103" t="str">
            <v>Iquique</v>
          </cell>
          <cell r="J103">
            <v>5722420944</v>
          </cell>
          <cell r="K103">
            <v>992790799</v>
          </cell>
          <cell r="L103" t="str">
            <v>c.deportivo.livingstone@gmail.com</v>
          </cell>
          <cell r="M103">
            <v>42733</v>
          </cell>
          <cell r="N103">
            <v>43828</v>
          </cell>
          <cell r="O103">
            <v>33872</v>
          </cell>
          <cell r="P103">
            <v>0</v>
          </cell>
          <cell r="Q103">
            <v>1366050678</v>
          </cell>
          <cell r="R103" t="str">
            <v>Club Deportivo Livingstne</v>
          </cell>
          <cell r="S103" t="str">
            <v>BANCO ESTADO DE CHILE</v>
          </cell>
          <cell r="T103" t="str">
            <v>CUENTA DE AHORROS</v>
          </cell>
          <cell r="U103">
            <v>0</v>
          </cell>
          <cell r="V103" t="str">
            <v>Fernando Loayza Ponce</v>
          </cell>
          <cell r="W103" t="str">
            <v>8.657.790-9</v>
          </cell>
          <cell r="X103" t="str">
            <v>Ejercito 72 Población Jorge Inostrosa</v>
          </cell>
          <cell r="Y103">
            <v>5722420944</v>
          </cell>
          <cell r="Z103">
            <v>992790799</v>
          </cell>
          <cell r="AA103" t="str">
            <v>c.deporivo.livingstone@gmail.com</v>
          </cell>
          <cell r="AB103">
            <v>0</v>
          </cell>
          <cell r="AC103" t="str">
            <v>Ver Archivo</v>
          </cell>
          <cell r="AD103" t="str">
            <v>Ver Archivo</v>
          </cell>
          <cell r="AE103" t="str">
            <v>Ver Archivo</v>
          </cell>
          <cell r="AF103" t="str">
            <v>Ver Archivo</v>
          </cell>
          <cell r="AG103" t="str">
            <v>Ver Archivo</v>
          </cell>
        </row>
        <row r="104">
          <cell r="B104" t="str">
            <v>65.084.354-1</v>
          </cell>
          <cell r="C104" t="str">
            <v>Grabado</v>
          </cell>
          <cell r="D104">
            <v>42741.400949074072</v>
          </cell>
          <cell r="E104">
            <v>0</v>
          </cell>
          <cell r="F104" t="str">
            <v>CENTRO SOCIAL Y CULTURAL RELIGIOSO PIELES ROJAS CRUZADOS</v>
          </cell>
          <cell r="G104" t="str">
            <v>PASAJE ARICA 2255</v>
          </cell>
          <cell r="H104" t="str">
            <v>Iquique</v>
          </cell>
          <cell r="I104" t="str">
            <v>Iquique</v>
          </cell>
          <cell r="J104">
            <v>572433407</v>
          </cell>
          <cell r="K104">
            <v>997848828</v>
          </cell>
          <cell r="L104" t="str">
            <v>PIELESROJASCRUZADOS@GMAIL.COM</v>
          </cell>
          <cell r="M104">
            <v>41819</v>
          </cell>
          <cell r="N104">
            <v>42915</v>
          </cell>
          <cell r="O104">
            <v>41678</v>
          </cell>
          <cell r="P104">
            <v>0</v>
          </cell>
          <cell r="Q104">
            <v>1371193193</v>
          </cell>
          <cell r="R104" t="str">
            <v>CENTRO SOCIAL Y CULTURAL RELIGIOSO PIELES ROJAS CRUZADOS</v>
          </cell>
          <cell r="S104" t="str">
            <v>BANCO ESTADO DE CHILE</v>
          </cell>
          <cell r="T104" t="str">
            <v>CHEQUERA ELECTRONICA/ CUENTA VISTA</v>
          </cell>
          <cell r="U104">
            <v>0</v>
          </cell>
          <cell r="V104" t="str">
            <v>PALOMA FLOR CAMPBELL GARCIA</v>
          </cell>
          <cell r="W104" t="str">
            <v>15.685.161-2</v>
          </cell>
          <cell r="X104" t="str">
            <v>SARGENTO ALDEA 1678</v>
          </cell>
          <cell r="Y104">
            <v>572433407</v>
          </cell>
          <cell r="Z104">
            <v>997848828</v>
          </cell>
          <cell r="AA104" t="str">
            <v>SUPERPALOMAFLOR@HOTMAIL.COM</v>
          </cell>
          <cell r="AB104">
            <v>0</v>
          </cell>
          <cell r="AC104" t="str">
            <v>Ver Archivo</v>
          </cell>
          <cell r="AD104" t="str">
            <v>Ver Archivo</v>
          </cell>
          <cell r="AE104" t="str">
            <v>Ver Archivo</v>
          </cell>
          <cell r="AF104" t="str">
            <v>Ver Archivo</v>
          </cell>
          <cell r="AG104" t="str">
            <v>Ver Archivo</v>
          </cell>
        </row>
        <row r="105">
          <cell r="B105" t="str">
            <v>75.525.700-1</v>
          </cell>
          <cell r="C105" t="str">
            <v>Validada</v>
          </cell>
          <cell r="D105">
            <v>42808.472916666666</v>
          </cell>
          <cell r="E105">
            <v>0</v>
          </cell>
          <cell r="F105" t="str">
            <v>Liga de Fútbol de Menores de Iquique</v>
          </cell>
          <cell r="G105" t="str">
            <v>Casa del Deportista, Castro Ramos 2397 Iquique</v>
          </cell>
          <cell r="H105" t="str">
            <v>Iquique</v>
          </cell>
          <cell r="I105" t="str">
            <v>Iquique</v>
          </cell>
          <cell r="J105">
            <v>572448192</v>
          </cell>
          <cell r="K105">
            <v>990477655</v>
          </cell>
          <cell r="L105" t="str">
            <v>ligademenores.iquique@gmail.com</v>
          </cell>
          <cell r="M105">
            <v>42633</v>
          </cell>
          <cell r="N105">
            <v>43728</v>
          </cell>
          <cell r="O105">
            <v>36104</v>
          </cell>
          <cell r="P105">
            <v>0</v>
          </cell>
          <cell r="Q105">
            <v>1366071497</v>
          </cell>
          <cell r="R105" t="str">
            <v>Liga de Fútbol de Menores de Iquique</v>
          </cell>
          <cell r="S105" t="str">
            <v>BANCO ESTADO DE CHILE</v>
          </cell>
          <cell r="T105" t="str">
            <v>CUENTA DE AHORROS</v>
          </cell>
          <cell r="U105">
            <v>0</v>
          </cell>
          <cell r="V105" t="str">
            <v>Roberto Erie Vallejos Jeria</v>
          </cell>
          <cell r="W105" t="str">
            <v>7.705.333-6</v>
          </cell>
          <cell r="X105" t="str">
            <v>Salitrera Nebraska N° 3244, Iquique</v>
          </cell>
          <cell r="Y105">
            <v>572448192</v>
          </cell>
          <cell r="Z105">
            <v>990477655</v>
          </cell>
          <cell r="AA105" t="str">
            <v>ligademenores.iquique@gmail.com</v>
          </cell>
          <cell r="AB105">
            <v>0</v>
          </cell>
          <cell r="AC105" t="str">
            <v>Ver Archivo</v>
          </cell>
          <cell r="AD105" t="str">
            <v>Ver Archivo</v>
          </cell>
          <cell r="AE105" t="str">
            <v>Ver Archivo</v>
          </cell>
          <cell r="AF105" t="str">
            <v>Ver Archivo</v>
          </cell>
          <cell r="AG105" t="str">
            <v>Ver Archivo</v>
          </cell>
        </row>
        <row r="106">
          <cell r="B106" t="str">
            <v>56.077.080-4</v>
          </cell>
          <cell r="C106" t="str">
            <v>Grabado</v>
          </cell>
          <cell r="D106">
            <v>42741.401458333334</v>
          </cell>
          <cell r="E106">
            <v>0</v>
          </cell>
          <cell r="F106" t="str">
            <v>club deportivo social caupolican</v>
          </cell>
          <cell r="G106" t="str">
            <v>colo colo 1612</v>
          </cell>
          <cell r="H106" t="str">
            <v>Tamarugal</v>
          </cell>
          <cell r="I106" t="str">
            <v>Iquique</v>
          </cell>
          <cell r="J106">
            <v>59852990</v>
          </cell>
          <cell r="K106">
            <v>59852990</v>
          </cell>
          <cell r="L106" t="str">
            <v>club.caupolican.iquique@gmail.com</v>
          </cell>
          <cell r="M106">
            <v>41892</v>
          </cell>
          <cell r="N106">
            <v>42988</v>
          </cell>
          <cell r="O106">
            <v>36495</v>
          </cell>
          <cell r="P106">
            <v>0</v>
          </cell>
          <cell r="Q106">
            <v>1365447531</v>
          </cell>
          <cell r="R106" t="str">
            <v>club deportivo social caupolican</v>
          </cell>
          <cell r="S106" t="str">
            <v>BANCO ESTADO DE CHILE</v>
          </cell>
          <cell r="T106" t="str">
            <v>CUENTA DE AHORROS</v>
          </cell>
          <cell r="U106">
            <v>0</v>
          </cell>
          <cell r="V106" t="str">
            <v>estrella del carmen</v>
          </cell>
          <cell r="W106" t="str">
            <v>12.611.415-k</v>
          </cell>
          <cell r="X106" t="str">
            <v>colo colo 1614</v>
          </cell>
          <cell r="Y106">
            <v>59852990</v>
          </cell>
          <cell r="Z106">
            <v>59852990</v>
          </cell>
          <cell r="AA106" t="str">
            <v>club.caupolican.iquique@gmail.com</v>
          </cell>
          <cell r="AB106">
            <v>0</v>
          </cell>
          <cell r="AC106" t="str">
            <v>Ver Archivo</v>
          </cell>
          <cell r="AD106" t="str">
            <v>Ver Archivo</v>
          </cell>
          <cell r="AE106" t="str">
            <v>Ver Archivo</v>
          </cell>
          <cell r="AF106" t="str">
            <v>Ver Archivo</v>
          </cell>
          <cell r="AG106" t="str">
            <v>Ver Archivo</v>
          </cell>
        </row>
        <row r="107">
          <cell r="B107" t="str">
            <v>65.026.396-0</v>
          </cell>
          <cell r="C107" t="str">
            <v>Grabado</v>
          </cell>
          <cell r="D107">
            <v>42741.401562500003</v>
          </cell>
          <cell r="E107">
            <v>0</v>
          </cell>
          <cell r="F107" t="str">
            <v>CLUB DEPORTIVO RAMON ESTAY</v>
          </cell>
          <cell r="G107" t="str">
            <v>AVENIDA HEROES DE LA CONCEPCION S/N CON CESPEDES Y GONZALEZ</v>
          </cell>
          <cell r="H107" t="str">
            <v>Iquique</v>
          </cell>
          <cell r="I107" t="str">
            <v>Iquique</v>
          </cell>
          <cell r="J107">
            <v>992574765</v>
          </cell>
          <cell r="K107">
            <v>998746517</v>
          </cell>
          <cell r="L107" t="str">
            <v>cdramonestayiquique@gmail.com</v>
          </cell>
          <cell r="M107">
            <v>41089</v>
          </cell>
          <cell r="N107">
            <v>42551</v>
          </cell>
          <cell r="O107">
            <v>36343</v>
          </cell>
          <cell r="P107">
            <v>0</v>
          </cell>
          <cell r="Q107">
            <v>1366110972</v>
          </cell>
          <cell r="R107" t="str">
            <v>CLUB DEPORTIVO RAMON ESTAY</v>
          </cell>
          <cell r="S107" t="str">
            <v>BANCO ESTADO DE CHILE</v>
          </cell>
          <cell r="T107" t="str">
            <v>CHEQUERA ELECTRONICA/ CUENTA VISTA</v>
          </cell>
          <cell r="U107">
            <v>0</v>
          </cell>
          <cell r="V107" t="str">
            <v>DAVID HUMBERTO VERDEJO JORQUERA</v>
          </cell>
          <cell r="W107" t="str">
            <v>9.117.125-2</v>
          </cell>
          <cell r="X107" t="str">
            <v>PADRE HURTADO 2156</v>
          </cell>
          <cell r="Y107">
            <v>92574765</v>
          </cell>
          <cell r="Z107">
            <v>998746517</v>
          </cell>
          <cell r="AA107" t="str">
            <v>transverdejo@entelchile.net</v>
          </cell>
          <cell r="AB107">
            <v>0</v>
          </cell>
          <cell r="AC107" t="str">
            <v>Ver Archivo</v>
          </cell>
          <cell r="AD107" t="str">
            <v>Ver Archivo</v>
          </cell>
          <cell r="AE107" t="str">
            <v>Ver Archivo</v>
          </cell>
          <cell r="AF107" t="str">
            <v>Ver Archivo</v>
          </cell>
          <cell r="AG107" t="str">
            <v>Ver Archivo</v>
          </cell>
        </row>
        <row r="108">
          <cell r="B108" t="str">
            <v>65.049.370-2</v>
          </cell>
          <cell r="C108" t="str">
            <v>Validada</v>
          </cell>
          <cell r="D108">
            <v>42787.640636574077</v>
          </cell>
          <cell r="E108">
            <v>0</v>
          </cell>
          <cell r="F108" t="str">
            <v>Union Comunal Siglo XXI</v>
          </cell>
          <cell r="G108" t="str">
            <v>Agua Santa 3296</v>
          </cell>
          <cell r="H108" t="str">
            <v>Iquique</v>
          </cell>
          <cell r="I108" t="str">
            <v>Iquique</v>
          </cell>
          <cell r="J108">
            <v>572449095</v>
          </cell>
          <cell r="K108">
            <v>96979643</v>
          </cell>
          <cell r="L108" t="str">
            <v>ucamsigloxxi@gmail.com</v>
          </cell>
          <cell r="M108">
            <v>41894</v>
          </cell>
          <cell r="N108">
            <v>42990</v>
          </cell>
          <cell r="O108">
            <v>40328</v>
          </cell>
          <cell r="P108">
            <v>0</v>
          </cell>
          <cell r="Q108">
            <v>1365801416</v>
          </cell>
          <cell r="R108" t="str">
            <v>Unión Comunal Siglo XXI</v>
          </cell>
          <cell r="S108" t="str">
            <v>BANCO ESTADO DE CHILE</v>
          </cell>
          <cell r="T108" t="str">
            <v>CUENTA DE AHORROS</v>
          </cell>
          <cell r="U108">
            <v>0</v>
          </cell>
          <cell r="V108" t="str">
            <v>Mario Muñoz Risso</v>
          </cell>
          <cell r="W108" t="str">
            <v>9.781.077-K</v>
          </cell>
          <cell r="X108" t="str">
            <v>Pasaje Sibaya 2262</v>
          </cell>
          <cell r="Y108">
            <v>0</v>
          </cell>
          <cell r="Z108">
            <v>96979643</v>
          </cell>
          <cell r="AA108" t="str">
            <v>m.risso@yahoo.es</v>
          </cell>
          <cell r="AB108">
            <v>0</v>
          </cell>
          <cell r="AC108" t="str">
            <v>Ver Archivo</v>
          </cell>
          <cell r="AD108" t="str">
            <v>Ver Archivo</v>
          </cell>
          <cell r="AE108" t="str">
            <v>Ver Archivo</v>
          </cell>
          <cell r="AF108" t="str">
            <v>Ver Archivo</v>
          </cell>
          <cell r="AG108" t="str">
            <v>Ver Archivo</v>
          </cell>
        </row>
        <row r="109">
          <cell r="B109" t="str">
            <v>71.768.600-4</v>
          </cell>
          <cell r="C109" t="str">
            <v>Grabado</v>
          </cell>
          <cell r="D109">
            <v>42741.401990740742</v>
          </cell>
          <cell r="E109">
            <v>0</v>
          </cell>
          <cell r="F109" t="str">
            <v>CORPORACION CULTURAL NUEVA ACROPOLIS CHILE</v>
          </cell>
          <cell r="G109" t="str">
            <v>SAN MARTIN 486</v>
          </cell>
          <cell r="H109" t="str">
            <v>Iquique</v>
          </cell>
          <cell r="I109" t="str">
            <v>Iquique</v>
          </cell>
          <cell r="J109">
            <v>572470080</v>
          </cell>
          <cell r="K109">
            <v>94005037</v>
          </cell>
          <cell r="L109" t="str">
            <v>iquique@nueva-acropolis.cl</v>
          </cell>
          <cell r="M109">
            <v>42083</v>
          </cell>
          <cell r="N109">
            <v>42449</v>
          </cell>
          <cell r="O109">
            <v>33164</v>
          </cell>
          <cell r="P109">
            <v>0</v>
          </cell>
          <cell r="Q109">
            <v>5532795</v>
          </cell>
          <cell r="R109" t="str">
            <v>CORPORACION CULTURAL NUEVA ACROPOLIS</v>
          </cell>
          <cell r="S109" t="str">
            <v>BANCO ESTADO DE CHILE</v>
          </cell>
          <cell r="T109" t="str">
            <v>CUENTA CORRIENTE</v>
          </cell>
          <cell r="U109">
            <v>0</v>
          </cell>
          <cell r="V109" t="str">
            <v>RONNY SANDOVAL VARAS</v>
          </cell>
          <cell r="W109" t="str">
            <v>13.415.245-1</v>
          </cell>
          <cell r="X109" t="str">
            <v>San Martin 486</v>
          </cell>
          <cell r="Y109">
            <v>572470080</v>
          </cell>
          <cell r="Z109">
            <v>94005037</v>
          </cell>
          <cell r="AA109" t="str">
            <v>ronny.sandoval@gmail.com</v>
          </cell>
          <cell r="AB109">
            <v>0</v>
          </cell>
          <cell r="AC109" t="str">
            <v>Ver Archivo</v>
          </cell>
          <cell r="AD109" t="str">
            <v>Ver Archivo</v>
          </cell>
          <cell r="AE109" t="str">
            <v>Ver Archivo</v>
          </cell>
          <cell r="AF109" t="str">
            <v>Ver Archivo</v>
          </cell>
          <cell r="AG109" t="str">
            <v>Ver Archivo</v>
          </cell>
        </row>
        <row r="110">
          <cell r="B110" t="str">
            <v>65.012.609-2</v>
          </cell>
          <cell r="C110" t="str">
            <v>Grabado</v>
          </cell>
          <cell r="D110" t="str">
            <v>0000-00-00 00:00:00</v>
          </cell>
          <cell r="E110">
            <v>0</v>
          </cell>
          <cell r="F110" t="str">
            <v>CLUB DEPORTIVO PEDRO PALLERES CABEZAS</v>
          </cell>
          <cell r="G110" t="str">
            <v>SOTOMAYOR 66</v>
          </cell>
          <cell r="H110" t="str">
            <v>Tamarugal</v>
          </cell>
          <cell r="I110" t="str">
            <v>Huara</v>
          </cell>
          <cell r="J110">
            <v>0</v>
          </cell>
          <cell r="K110">
            <v>54202644</v>
          </cell>
          <cell r="L110" t="str">
            <v>c.d.pedropalleres@hotmail.com</v>
          </cell>
          <cell r="M110">
            <v>42117</v>
          </cell>
          <cell r="N110">
            <v>42848</v>
          </cell>
          <cell r="O110">
            <v>38138</v>
          </cell>
          <cell r="P110">
            <v>0</v>
          </cell>
          <cell r="Q110">
            <v>0</v>
          </cell>
          <cell r="R110" t="str">
            <v>Club Deportivo Pedro Palleres Cabezas</v>
          </cell>
          <cell r="S110" t="str">
            <v>BANCO ESTADO DE CHILE</v>
          </cell>
          <cell r="T110" t="str">
            <v>CHEQUERA ELECTRONICA/ CUENTA VISTA</v>
          </cell>
          <cell r="U110">
            <v>0</v>
          </cell>
          <cell r="V110" t="str">
            <v>ROBERTO ADOLFO MASOLIVER BECERRA</v>
          </cell>
          <cell r="W110" t="str">
            <v>12.439.141-5</v>
          </cell>
          <cell r="X110" t="str">
            <v>SOTOMAYOR 66</v>
          </cell>
          <cell r="Y110">
            <v>0</v>
          </cell>
          <cell r="Z110">
            <v>54202644</v>
          </cell>
          <cell r="AA110" t="str">
            <v>r.masoliver@hotmail.com</v>
          </cell>
          <cell r="AB110">
            <v>0</v>
          </cell>
          <cell r="AC110">
            <v>0</v>
          </cell>
          <cell r="AD110">
            <v>0</v>
          </cell>
          <cell r="AE110">
            <v>0</v>
          </cell>
          <cell r="AF110">
            <v>0</v>
          </cell>
          <cell r="AG110">
            <v>0</v>
          </cell>
        </row>
        <row r="111">
          <cell r="B111" t="str">
            <v>65.791.690-0</v>
          </cell>
          <cell r="C111" t="str">
            <v>Grabado</v>
          </cell>
          <cell r="D111">
            <v>42741.402083333334</v>
          </cell>
          <cell r="E111">
            <v>0</v>
          </cell>
          <cell r="F111" t="str">
            <v>Club Adulto Mayor Kariuru</v>
          </cell>
          <cell r="G111" t="str">
            <v>Libertad 975</v>
          </cell>
          <cell r="H111" t="str">
            <v>Iquique</v>
          </cell>
          <cell r="I111" t="str">
            <v>Iquique</v>
          </cell>
          <cell r="J111">
            <v>0</v>
          </cell>
          <cell r="K111">
            <v>978677819</v>
          </cell>
          <cell r="L111" t="str">
            <v>clubkariuru@hotmail.com</v>
          </cell>
          <cell r="M111">
            <v>41744</v>
          </cell>
          <cell r="N111">
            <v>42840</v>
          </cell>
          <cell r="O111">
            <v>39157</v>
          </cell>
          <cell r="P111">
            <v>0</v>
          </cell>
          <cell r="Q111">
            <v>1366013764</v>
          </cell>
          <cell r="R111" t="str">
            <v>Club Adulto Mayor Kariuru</v>
          </cell>
          <cell r="S111" t="str">
            <v>BANCO ESTADO DE CHILE</v>
          </cell>
          <cell r="T111" t="str">
            <v>CUENTA DE AHORROS</v>
          </cell>
          <cell r="U111">
            <v>0</v>
          </cell>
          <cell r="V111" t="str">
            <v>Elisabeth Olivencia Diaz</v>
          </cell>
          <cell r="W111" t="str">
            <v>3.598.986-2</v>
          </cell>
          <cell r="X111" t="str">
            <v>Barros Arana 1677</v>
          </cell>
          <cell r="Y111">
            <v>0</v>
          </cell>
          <cell r="Z111">
            <v>978677819</v>
          </cell>
          <cell r="AA111" t="str">
            <v>clubkariuru@hotmail.com</v>
          </cell>
          <cell r="AB111">
            <v>0</v>
          </cell>
          <cell r="AC111" t="str">
            <v>Ver Archivo</v>
          </cell>
          <cell r="AD111" t="str">
            <v>Ver Archivo</v>
          </cell>
          <cell r="AE111" t="str">
            <v>Ver Archivo</v>
          </cell>
          <cell r="AF111" t="str">
            <v>Ver Archivo</v>
          </cell>
          <cell r="AG111" t="str">
            <v>Ver Archivo</v>
          </cell>
        </row>
        <row r="112">
          <cell r="B112" t="str">
            <v>65.523.730-5</v>
          </cell>
          <cell r="C112" t="str">
            <v>Grabado</v>
          </cell>
          <cell r="D112">
            <v>42741.402187500003</v>
          </cell>
          <cell r="E112">
            <v>0</v>
          </cell>
          <cell r="F112" t="str">
            <v>centro social y cultural centro desarrollo integral para la mujer casa nana nagle</v>
          </cell>
          <cell r="G112" t="str">
            <v>Pasaje Ucrania 4281 Sector La Pampa</v>
          </cell>
          <cell r="H112" t="str">
            <v>Iquique</v>
          </cell>
          <cell r="I112" t="str">
            <v>Alto Hospicio</v>
          </cell>
          <cell r="J112">
            <v>572493421</v>
          </cell>
          <cell r="K112">
            <v>988278891</v>
          </cell>
          <cell r="L112" t="str">
            <v>casa.nananagle@gmail.com</v>
          </cell>
          <cell r="M112">
            <v>41407</v>
          </cell>
          <cell r="N112">
            <v>42868</v>
          </cell>
          <cell r="O112">
            <v>38120</v>
          </cell>
          <cell r="P112">
            <v>0</v>
          </cell>
          <cell r="Q112">
            <v>1365816286</v>
          </cell>
          <cell r="R112" t="str">
            <v>centro social y cultural centro integral para la mujer casa nana nagle</v>
          </cell>
          <cell r="S112" t="str">
            <v>BANCO ESTADO DE CHILE</v>
          </cell>
          <cell r="T112" t="str">
            <v>CUENTA DE AHORROS</v>
          </cell>
          <cell r="U112">
            <v>0</v>
          </cell>
          <cell r="V112" t="str">
            <v>Nora Mary Moloney</v>
          </cell>
          <cell r="W112" t="str">
            <v>14.749.227-8</v>
          </cell>
          <cell r="X112" t="str">
            <v>Argentina 3069 sector La Pampa</v>
          </cell>
          <cell r="Y112">
            <v>572493426</v>
          </cell>
          <cell r="Z112">
            <v>982940984</v>
          </cell>
          <cell r="AA112" t="str">
            <v>moloneymary@hotmail.com</v>
          </cell>
          <cell r="AB112">
            <v>0</v>
          </cell>
          <cell r="AC112" t="str">
            <v>Ver Archivo</v>
          </cell>
          <cell r="AD112" t="str">
            <v>Ver Archivo</v>
          </cell>
          <cell r="AE112" t="str">
            <v>Ver Archivo</v>
          </cell>
          <cell r="AF112" t="str">
            <v>Ver Archivo</v>
          </cell>
          <cell r="AG112" t="str">
            <v>Ver Archivo</v>
          </cell>
        </row>
        <row r="113">
          <cell r="B113" t="str">
            <v>70.938.800-2</v>
          </cell>
          <cell r="C113" t="str">
            <v>Grabado</v>
          </cell>
          <cell r="D113">
            <v>42846.360023148147</v>
          </cell>
          <cell r="E113">
            <v>0</v>
          </cell>
          <cell r="F113" t="str">
            <v>Corporacion Municipal de Desarrollo Social de Iquique</v>
          </cell>
          <cell r="G113" t="str">
            <v>Serrano 134-4to piso</v>
          </cell>
          <cell r="H113" t="str">
            <v>Iquique</v>
          </cell>
          <cell r="I113" t="str">
            <v>Iquique</v>
          </cell>
          <cell r="J113">
            <v>572544654</v>
          </cell>
          <cell r="K113">
            <v>942551290</v>
          </cell>
          <cell r="L113" t="str">
            <v>damianernesto.lo@gmail.com</v>
          </cell>
          <cell r="M113">
            <v>41257</v>
          </cell>
          <cell r="N113">
            <v>42718</v>
          </cell>
          <cell r="O113">
            <v>30055</v>
          </cell>
          <cell r="P113">
            <v>0</v>
          </cell>
          <cell r="Q113">
            <v>5.0400300100126096E+16</v>
          </cell>
          <cell r="R113" t="str">
            <v>Corporacion Municipal de Desarrollo Social de Iquique</v>
          </cell>
          <cell r="S113" t="str">
            <v>BANCO DE CREDITO E INVERSIONES</v>
          </cell>
          <cell r="T113" t="str">
            <v>CUENTA CORRIENTE</v>
          </cell>
          <cell r="U113">
            <v>0</v>
          </cell>
          <cell r="V113" t="str">
            <v>JORGE ENRIQUE PANIAGUA SOLIS</v>
          </cell>
          <cell r="W113" t="str">
            <v>7.330.991-3</v>
          </cell>
          <cell r="X113" t="str">
            <v>Serrano 134-Piso 5-Torre este.</v>
          </cell>
          <cell r="Y113">
            <v>572544672</v>
          </cell>
          <cell r="Z113">
            <v>965667826</v>
          </cell>
          <cell r="AA113" t="str">
            <v>JORGEPANIAGUA@CORMUDESI.CL</v>
          </cell>
          <cell r="AB113">
            <v>0</v>
          </cell>
          <cell r="AC113" t="str">
            <v>Ver Archivo</v>
          </cell>
          <cell r="AD113" t="str">
            <v>Ver Archivo</v>
          </cell>
          <cell r="AE113" t="str">
            <v>Ver Archivo</v>
          </cell>
          <cell r="AF113" t="str">
            <v>Ver Archivo</v>
          </cell>
          <cell r="AG113" t="str">
            <v>Ver Archivo</v>
          </cell>
        </row>
        <row r="114">
          <cell r="B114" t="str">
            <v>65.823.510-9</v>
          </cell>
          <cell r="C114" t="str">
            <v>Validada</v>
          </cell>
          <cell r="D114">
            <v>42807.529722222222</v>
          </cell>
          <cell r="E114">
            <v>0</v>
          </cell>
          <cell r="F114" t="str">
            <v>Club Adulto Mayor Carmelita</v>
          </cell>
          <cell r="G114" t="str">
            <v>Los Nogales 2927</v>
          </cell>
          <cell r="H114" t="str">
            <v>Iquique</v>
          </cell>
          <cell r="I114" t="str">
            <v>Alto Hospicio</v>
          </cell>
          <cell r="J114">
            <v>0</v>
          </cell>
          <cell r="K114">
            <v>981805442</v>
          </cell>
          <cell r="L114" t="str">
            <v>clubcarmelita@gmail.com</v>
          </cell>
          <cell r="M114">
            <v>42264</v>
          </cell>
          <cell r="N114">
            <v>43360</v>
          </cell>
          <cell r="O114">
            <v>38926</v>
          </cell>
          <cell r="P114">
            <v>0</v>
          </cell>
          <cell r="Q114">
            <v>1860274449</v>
          </cell>
          <cell r="R114" t="str">
            <v>Club Adulto Mayor Carmelita</v>
          </cell>
          <cell r="S114" t="str">
            <v>BANCO ESTADO DE CHILE</v>
          </cell>
          <cell r="T114" t="str">
            <v>CUENTA DE AHORROS</v>
          </cell>
          <cell r="U114">
            <v>0</v>
          </cell>
          <cell r="V114" t="str">
            <v>Mario Magne Castillo</v>
          </cell>
          <cell r="W114" t="str">
            <v>5.347.114-5</v>
          </cell>
          <cell r="X114" t="str">
            <v>Los Parrones 2909</v>
          </cell>
          <cell r="Y114">
            <v>0</v>
          </cell>
          <cell r="Z114">
            <v>984883786</v>
          </cell>
          <cell r="AA114" t="str">
            <v>mariomagne@gmail.com</v>
          </cell>
          <cell r="AB114">
            <v>0</v>
          </cell>
          <cell r="AC114" t="str">
            <v>Ver Archivo</v>
          </cell>
          <cell r="AD114" t="str">
            <v>Ver Archivo</v>
          </cell>
          <cell r="AE114" t="str">
            <v>Ver Archivo</v>
          </cell>
          <cell r="AF114" t="str">
            <v>Ver Archivo</v>
          </cell>
          <cell r="AG114" t="str">
            <v>Ver Archivo</v>
          </cell>
        </row>
        <row r="115">
          <cell r="B115" t="str">
            <v>65.036.724-3</v>
          </cell>
          <cell r="C115" t="str">
            <v>Grabado</v>
          </cell>
          <cell r="D115">
            <v>42741.402256944442</v>
          </cell>
          <cell r="E115">
            <v>0</v>
          </cell>
          <cell r="F115" t="str">
            <v>Club de Adulto Mayor Sol de Pica</v>
          </cell>
          <cell r="G115" t="str">
            <v>Alto Bitayle s/n</v>
          </cell>
          <cell r="H115" t="str">
            <v>Tamarugal</v>
          </cell>
          <cell r="I115" t="str">
            <v>Pica</v>
          </cell>
          <cell r="J115">
            <v>0</v>
          </cell>
          <cell r="K115">
            <v>987307094</v>
          </cell>
          <cell r="L115" t="str">
            <v>marcelonaves68@gmail.com</v>
          </cell>
          <cell r="M115">
            <v>42240</v>
          </cell>
          <cell r="N115">
            <v>43336</v>
          </cell>
          <cell r="O115">
            <v>40358</v>
          </cell>
          <cell r="P115">
            <v>0</v>
          </cell>
          <cell r="Q115">
            <v>1460203100</v>
          </cell>
          <cell r="R115" t="str">
            <v>Club Adulto Mayor Sol de Pica</v>
          </cell>
          <cell r="S115" t="str">
            <v>BANCO ESTADO DE CHILE</v>
          </cell>
          <cell r="T115" t="str">
            <v>CUENTA DE AHORROS</v>
          </cell>
          <cell r="U115">
            <v>0</v>
          </cell>
          <cell r="V115" t="str">
            <v>Silvia Cortes Valle</v>
          </cell>
          <cell r="W115" t="str">
            <v>6.854.708-3</v>
          </cell>
          <cell r="X115" t="str">
            <v>Alto Bitayle s/n</v>
          </cell>
          <cell r="Y115">
            <v>0</v>
          </cell>
          <cell r="Z115">
            <v>987307094</v>
          </cell>
          <cell r="AA115" t="str">
            <v>marcelonaves68@gmail.com</v>
          </cell>
          <cell r="AB115">
            <v>0</v>
          </cell>
          <cell r="AC115" t="str">
            <v>Ver Archivo</v>
          </cell>
          <cell r="AD115" t="str">
            <v>Ver Archivo</v>
          </cell>
          <cell r="AE115" t="str">
            <v>Ver Archivo</v>
          </cell>
          <cell r="AF115" t="str">
            <v>Ver Archivo</v>
          </cell>
          <cell r="AG115" t="str">
            <v>Ver Archivo</v>
          </cell>
        </row>
        <row r="116">
          <cell r="B116" t="str">
            <v>65.111.120-K</v>
          </cell>
          <cell r="C116" t="str">
            <v>Validada</v>
          </cell>
          <cell r="D116">
            <v>42790.666273148148</v>
          </cell>
          <cell r="E116">
            <v>0</v>
          </cell>
          <cell r="F116" t="str">
            <v>Centro Social Cultural y Religioso Diablada Servidores de Jesus Nazareno</v>
          </cell>
          <cell r="G116" t="str">
            <v>Pasaje uno 1666 Poblacion Huarasiña</v>
          </cell>
          <cell r="H116" t="str">
            <v>Iquique</v>
          </cell>
          <cell r="I116" t="str">
            <v>Iquique</v>
          </cell>
          <cell r="J116">
            <v>572730450</v>
          </cell>
          <cell r="K116">
            <v>965445211</v>
          </cell>
          <cell r="L116" t="str">
            <v>diabladanazareno@gmail.com</v>
          </cell>
          <cell r="M116">
            <v>42141</v>
          </cell>
          <cell r="N116">
            <v>43237</v>
          </cell>
          <cell r="O116">
            <v>37333</v>
          </cell>
          <cell r="P116">
            <v>0</v>
          </cell>
          <cell r="Q116">
            <v>6219961120009</v>
          </cell>
          <cell r="R116" t="str">
            <v>Centro Social Cultural y Religioso Diablada Servidores de Jesus Nazareno</v>
          </cell>
          <cell r="S116" t="str">
            <v>BANCO ESTADO DE CHILE</v>
          </cell>
          <cell r="T116" t="str">
            <v>CHEQUERA ELECTRONICA/ CUENTA VISTA</v>
          </cell>
          <cell r="U116">
            <v>0</v>
          </cell>
          <cell r="V116" t="str">
            <v>Rosa Caceres Rojas</v>
          </cell>
          <cell r="W116" t="str">
            <v>7.275.882-k</v>
          </cell>
          <cell r="X116" t="str">
            <v>Pasaje uno 1666 Poblacion Huarasiña</v>
          </cell>
          <cell r="Y116">
            <v>572730450</v>
          </cell>
          <cell r="Z116">
            <v>965445211</v>
          </cell>
          <cell r="AA116" t="str">
            <v>diabladanazareno@gmail.com</v>
          </cell>
          <cell r="AB116">
            <v>0</v>
          </cell>
          <cell r="AC116" t="str">
            <v>Ver Archivo</v>
          </cell>
          <cell r="AD116" t="str">
            <v>Ver Archivo</v>
          </cell>
          <cell r="AE116" t="str">
            <v>Ver Archivo</v>
          </cell>
          <cell r="AF116" t="str">
            <v>Ver Archivo</v>
          </cell>
          <cell r="AG116" t="str">
            <v>Ver Archivo</v>
          </cell>
        </row>
        <row r="117">
          <cell r="B117" t="str">
            <v>71.036.500-8</v>
          </cell>
          <cell r="C117" t="str">
            <v>Grabado</v>
          </cell>
          <cell r="D117">
            <v>42767.514687499999</v>
          </cell>
          <cell r="E117">
            <v>0</v>
          </cell>
          <cell r="F117" t="str">
            <v>Sindicato de trabajadores portuarios transitorio N° 2 del puerto de Iquique</v>
          </cell>
          <cell r="G117" t="str">
            <v>Serrano # 138</v>
          </cell>
          <cell r="H117" t="str">
            <v>Iquique</v>
          </cell>
          <cell r="I117" t="str">
            <v>Iquique</v>
          </cell>
          <cell r="J117">
            <v>572418385</v>
          </cell>
          <cell r="K117">
            <v>986312111</v>
          </cell>
          <cell r="L117" t="str">
            <v>marinerosdebahia@gmail.com</v>
          </cell>
          <cell r="M117">
            <v>41233</v>
          </cell>
          <cell r="N117">
            <v>42694</v>
          </cell>
          <cell r="O117">
            <v>24904</v>
          </cell>
          <cell r="P117">
            <v>0</v>
          </cell>
          <cell r="Q117">
            <v>1371117314</v>
          </cell>
          <cell r="R117" t="str">
            <v>Sindicato de trabajadores portuarios transitorio N° 2 del puerto de Iquique</v>
          </cell>
          <cell r="S117" t="str">
            <v>BANCO ESTADO DE CHILE</v>
          </cell>
          <cell r="T117" t="str">
            <v>CHEQUERA ELECTRONICA/ CUENTA VISTA</v>
          </cell>
          <cell r="U117">
            <v>0</v>
          </cell>
          <cell r="V117" t="str">
            <v>Cristobal Bustos leiva</v>
          </cell>
          <cell r="W117" t="str">
            <v>16.863.375-0</v>
          </cell>
          <cell r="X117" t="str">
            <v>Serrano # 138</v>
          </cell>
          <cell r="Y117">
            <v>572418385</v>
          </cell>
          <cell r="Z117">
            <v>986312111</v>
          </cell>
          <cell r="AA117" t="str">
            <v>cristobalbustosleiva@gmail.com</v>
          </cell>
          <cell r="AB117">
            <v>0</v>
          </cell>
          <cell r="AC117" t="str">
            <v>Ver Archivo</v>
          </cell>
          <cell r="AD117" t="str">
            <v>Ver Archivo</v>
          </cell>
          <cell r="AE117" t="str">
            <v>Ver Archivo</v>
          </cell>
          <cell r="AF117" t="str">
            <v>Ver Archivo</v>
          </cell>
          <cell r="AG117" t="str">
            <v>Ver Archivo</v>
          </cell>
        </row>
        <row r="118">
          <cell r="B118" t="str">
            <v>65.239.890-1</v>
          </cell>
          <cell r="C118" t="str">
            <v>Validada</v>
          </cell>
          <cell r="D118">
            <v>42774.541504629633</v>
          </cell>
          <cell r="E118">
            <v>0</v>
          </cell>
          <cell r="F118" t="str">
            <v>asociacion atletica regional de tarapaca</v>
          </cell>
          <cell r="G118" t="str">
            <v>riquelme 1688</v>
          </cell>
          <cell r="H118" t="str">
            <v>Iquique</v>
          </cell>
          <cell r="I118" t="str">
            <v>Iquique</v>
          </cell>
          <cell r="J118">
            <v>2382976</v>
          </cell>
          <cell r="K118">
            <v>978478643</v>
          </cell>
          <cell r="L118" t="str">
            <v>atleticatarapaca@hotmail.com</v>
          </cell>
          <cell r="M118">
            <v>37515</v>
          </cell>
          <cell r="N118">
            <v>43493</v>
          </cell>
          <cell r="O118">
            <v>37483</v>
          </cell>
          <cell r="P118">
            <v>0</v>
          </cell>
          <cell r="Q118">
            <v>1365551517</v>
          </cell>
          <cell r="R118" t="str">
            <v>asociacion atletica regional de tarapaca</v>
          </cell>
          <cell r="S118" t="str">
            <v>BANCO ESTADO DE CHILE</v>
          </cell>
          <cell r="T118" t="str">
            <v>CUENTA DE AHORROS</v>
          </cell>
          <cell r="U118">
            <v>0</v>
          </cell>
          <cell r="V118" t="str">
            <v>OSCAR LEONEL ALFARO MORAGA</v>
          </cell>
          <cell r="W118" t="str">
            <v>8.626.773-K</v>
          </cell>
          <cell r="X118" t="str">
            <v>RIQUELME 1688</v>
          </cell>
          <cell r="Y118">
            <v>2217579</v>
          </cell>
          <cell r="Z118">
            <v>978478643</v>
          </cell>
          <cell r="AA118" t="str">
            <v>olealfaro@gmail.com</v>
          </cell>
          <cell r="AB118">
            <v>0</v>
          </cell>
          <cell r="AC118" t="str">
            <v>Ver Archivo</v>
          </cell>
          <cell r="AD118" t="str">
            <v>Ver Archivo</v>
          </cell>
          <cell r="AE118" t="str">
            <v>Ver Archivo</v>
          </cell>
          <cell r="AF118" t="str">
            <v>Ver Archivo</v>
          </cell>
          <cell r="AG118" t="str">
            <v>Ver Archivo</v>
          </cell>
        </row>
        <row r="119">
          <cell r="B119" t="str">
            <v>65.020.705-K</v>
          </cell>
          <cell r="C119" t="str">
            <v>Grabado</v>
          </cell>
          <cell r="D119">
            <v>42741.402812499997</v>
          </cell>
          <cell r="E119">
            <v>0</v>
          </cell>
          <cell r="F119" t="str">
            <v>Centro Cultural y Social Voluntarios Amigos de la Defensa Civil Iquique</v>
          </cell>
          <cell r="G119" t="str">
            <v>Los Naranjos 2269</v>
          </cell>
          <cell r="H119" t="str">
            <v>Iquique</v>
          </cell>
          <cell r="I119" t="str">
            <v>Iquique</v>
          </cell>
          <cell r="J119">
            <v>0</v>
          </cell>
          <cell r="K119">
            <v>92135151</v>
          </cell>
          <cell r="L119" t="str">
            <v>vol.amigos.defensacivil.iquique@gmail.com</v>
          </cell>
          <cell r="M119">
            <v>41765</v>
          </cell>
          <cell r="N119">
            <v>42861</v>
          </cell>
          <cell r="O119">
            <v>41424</v>
          </cell>
          <cell r="P119">
            <v>0</v>
          </cell>
          <cell r="Q119">
            <v>10720940</v>
          </cell>
          <cell r="R119" t="str">
            <v>Osvaldo Javier Chang Cavada</v>
          </cell>
          <cell r="S119" t="str">
            <v>BANCO ESTADO DE CHILE</v>
          </cell>
          <cell r="T119" t="str">
            <v>CHEQUERA ELECTRONICA/ CUENTA VISTA</v>
          </cell>
          <cell r="U119">
            <v>0</v>
          </cell>
          <cell r="V119" t="str">
            <v>Osvaldo Javier Chang Cavada</v>
          </cell>
          <cell r="W119" t="str">
            <v>10.720.940-9</v>
          </cell>
          <cell r="X119" t="str">
            <v>Colo Colo 2232</v>
          </cell>
          <cell r="Y119">
            <v>0</v>
          </cell>
          <cell r="Z119" t="str">
            <v>9 57550151</v>
          </cell>
          <cell r="AA119" t="str">
            <v>osvaldo_chang@yahoo.es</v>
          </cell>
          <cell r="AB119">
            <v>0</v>
          </cell>
          <cell r="AC119" t="str">
            <v>Ver Archivo</v>
          </cell>
          <cell r="AD119" t="str">
            <v>Ver Archivo</v>
          </cell>
          <cell r="AE119" t="str">
            <v>Ver Archivo</v>
          </cell>
          <cell r="AF119" t="str">
            <v>Ver Archivo</v>
          </cell>
          <cell r="AG119" t="str">
            <v>Ver Archivo</v>
          </cell>
        </row>
        <row r="120">
          <cell r="B120" t="str">
            <v>74.357.900-3</v>
          </cell>
          <cell r="C120" t="str">
            <v>Grabado</v>
          </cell>
          <cell r="D120">
            <v>42741.403043981481</v>
          </cell>
          <cell r="E120">
            <v>0</v>
          </cell>
          <cell r="F120" t="str">
            <v>Club Deportivo Estrella de Chile</v>
          </cell>
          <cell r="G120" t="str">
            <v>Amunategui N°41</v>
          </cell>
          <cell r="H120" t="str">
            <v>Iquique</v>
          </cell>
          <cell r="I120" t="str">
            <v>Iquique</v>
          </cell>
          <cell r="J120">
            <v>0</v>
          </cell>
          <cell r="K120">
            <v>958956494</v>
          </cell>
          <cell r="L120" t="str">
            <v>clubdeportivoestrelladechile@gmail.com</v>
          </cell>
          <cell r="M120">
            <v>41253</v>
          </cell>
          <cell r="N120">
            <v>42714</v>
          </cell>
          <cell r="O120">
            <v>32892</v>
          </cell>
          <cell r="P120">
            <v>0</v>
          </cell>
          <cell r="Q120">
            <v>1366000387</v>
          </cell>
          <cell r="R120" t="str">
            <v>Club Deportivo Estrella de Chile</v>
          </cell>
          <cell r="S120" t="str">
            <v>BANCO ESTADO DE CHILE</v>
          </cell>
          <cell r="T120" t="str">
            <v>CUENTA DE AHORROS</v>
          </cell>
          <cell r="U120">
            <v>0</v>
          </cell>
          <cell r="V120" t="str">
            <v>Abel Mejia Vega</v>
          </cell>
          <cell r="W120" t="str">
            <v>4.797.650-2</v>
          </cell>
          <cell r="X120" t="str">
            <v>Pasaje Dolores N° 3374</v>
          </cell>
          <cell r="Y120">
            <v>958956494</v>
          </cell>
          <cell r="Z120">
            <v>958956494</v>
          </cell>
          <cell r="AA120" t="str">
            <v>clubdeportivoestrelladechile@gmail.com</v>
          </cell>
          <cell r="AB120">
            <v>0</v>
          </cell>
          <cell r="AC120" t="str">
            <v>Ver Archivo</v>
          </cell>
          <cell r="AD120" t="str">
            <v>Ver Archivo</v>
          </cell>
          <cell r="AE120" t="str">
            <v>Ver Archivo</v>
          </cell>
          <cell r="AF120" t="str">
            <v>Ver Archivo</v>
          </cell>
          <cell r="AG120" t="str">
            <v>Ver Archivo</v>
          </cell>
        </row>
        <row r="121">
          <cell r="B121" t="str">
            <v>65.044.558-9</v>
          </cell>
          <cell r="C121" t="str">
            <v>Validada</v>
          </cell>
          <cell r="D121">
            <v>42877.640497685185</v>
          </cell>
          <cell r="E121">
            <v>0</v>
          </cell>
          <cell r="F121" t="str">
            <v>JUNTA DE VECINOS CONJUNTO HABITACIONAL ALTOS DEL MAR I</v>
          </cell>
          <cell r="G121" t="str">
            <v>MANUEL BALMACEDA S/N</v>
          </cell>
          <cell r="H121" t="str">
            <v>Iquique</v>
          </cell>
          <cell r="I121" t="str">
            <v>Iquique</v>
          </cell>
          <cell r="J121">
            <v>572762190</v>
          </cell>
          <cell r="K121">
            <v>974993800</v>
          </cell>
          <cell r="L121" t="str">
            <v>mar2858@gmail.com</v>
          </cell>
          <cell r="M121">
            <v>41798</v>
          </cell>
          <cell r="N121">
            <v>42894</v>
          </cell>
          <cell r="O121">
            <v>34893</v>
          </cell>
          <cell r="P121">
            <v>0</v>
          </cell>
          <cell r="Q121">
            <v>1366181462</v>
          </cell>
          <cell r="R121" t="str">
            <v>JUNTA DE VECINOS CONJUNTO HABITACIONAL ALTOS DEL MAR ETAPA 1</v>
          </cell>
          <cell r="S121" t="str">
            <v>BANCO ESTADO DE CHILE</v>
          </cell>
          <cell r="T121" t="str">
            <v>CUENTA DE AHORROS</v>
          </cell>
          <cell r="U121">
            <v>0</v>
          </cell>
          <cell r="V121" t="str">
            <v>MARGARITA ANGELICA CLAVERIA MATEY</v>
          </cell>
          <cell r="W121" t="str">
            <v>10.060.783-2</v>
          </cell>
          <cell r="X121" t="str">
            <v>PJE PEATONAL 6 #4057 BLOCK 8 DEPTO 11</v>
          </cell>
          <cell r="Y121">
            <v>572762190</v>
          </cell>
          <cell r="Z121">
            <v>974993800</v>
          </cell>
          <cell r="AA121" t="str">
            <v>mar2858@gmail.com</v>
          </cell>
          <cell r="AB121">
            <v>0</v>
          </cell>
          <cell r="AC121" t="str">
            <v>Ver Archivo</v>
          </cell>
          <cell r="AD121" t="str">
            <v>Ver Archivo</v>
          </cell>
          <cell r="AE121" t="str">
            <v>Ver Archivo</v>
          </cell>
          <cell r="AF121" t="str">
            <v>Ver Archivo</v>
          </cell>
          <cell r="AG121" t="str">
            <v>Ver Archivo</v>
          </cell>
        </row>
        <row r="122">
          <cell r="B122" t="str">
            <v>65.091.292-6</v>
          </cell>
          <cell r="C122" t="str">
            <v>Validada</v>
          </cell>
          <cell r="D122">
            <v>42846.373784722222</v>
          </cell>
          <cell r="E122">
            <v>0</v>
          </cell>
          <cell r="F122" t="str">
            <v>COMUNIDAD SERVIDORES DE SAN LORENZO DE TARAPACA</v>
          </cell>
          <cell r="G122" t="str">
            <v>Chintuya 14</v>
          </cell>
          <cell r="H122" t="str">
            <v>Tamarugal</v>
          </cell>
          <cell r="I122" t="str">
            <v>Huara</v>
          </cell>
          <cell r="J122">
            <v>990777197</v>
          </cell>
          <cell r="K122">
            <v>990777197</v>
          </cell>
          <cell r="L122" t="str">
            <v>marquezado@gmail.com</v>
          </cell>
          <cell r="M122">
            <v>42756</v>
          </cell>
          <cell r="N122">
            <v>43851</v>
          </cell>
          <cell r="O122">
            <v>41698</v>
          </cell>
          <cell r="P122">
            <v>0</v>
          </cell>
          <cell r="Q122">
            <v>1371217599</v>
          </cell>
          <cell r="R122" t="str">
            <v>COMUNIDAD SERVIDORES DE SAN LORENZO DE TARAPACA</v>
          </cell>
          <cell r="S122" t="str">
            <v>BANCO ESTADO DE CHILE</v>
          </cell>
          <cell r="T122" t="str">
            <v>CHEQUERA ELECTRONICA/ CUENTA VISTA</v>
          </cell>
          <cell r="U122">
            <v>0</v>
          </cell>
          <cell r="V122" t="str">
            <v>Ayling judith marquezado loo</v>
          </cell>
          <cell r="W122" t="str">
            <v>17.096.499-3</v>
          </cell>
          <cell r="X122" t="str">
            <v>Tarapaca 12</v>
          </cell>
          <cell r="Y122">
            <v>990777197</v>
          </cell>
          <cell r="Z122">
            <v>990777197</v>
          </cell>
          <cell r="AA122" t="str">
            <v>marquezado@gmail.com</v>
          </cell>
          <cell r="AB122">
            <v>0</v>
          </cell>
          <cell r="AC122" t="str">
            <v>Ver Archivo</v>
          </cell>
          <cell r="AD122" t="str">
            <v>Ver Archivo</v>
          </cell>
          <cell r="AE122" t="str">
            <v>Ver Archivo</v>
          </cell>
          <cell r="AF122" t="str">
            <v>Ver Archivo</v>
          </cell>
          <cell r="AG122" t="str">
            <v>Ver Archivo</v>
          </cell>
        </row>
        <row r="123">
          <cell r="B123" t="str">
            <v>74.123.900-0</v>
          </cell>
          <cell r="C123" t="str">
            <v>Validada</v>
          </cell>
          <cell r="D123">
            <v>42874.54283564815</v>
          </cell>
          <cell r="E123">
            <v>0</v>
          </cell>
          <cell r="F123" t="str">
            <v>Club Deportivo Union Morro</v>
          </cell>
          <cell r="G123" t="str">
            <v>Freddy Taberna # 97</v>
          </cell>
          <cell r="H123" t="str">
            <v>Iquique</v>
          </cell>
          <cell r="I123" t="str">
            <v>Iquique</v>
          </cell>
          <cell r="J123">
            <v>572327764</v>
          </cell>
          <cell r="K123">
            <v>996112151</v>
          </cell>
          <cell r="L123" t="str">
            <v>clubunionmorro2017@gmail.com</v>
          </cell>
          <cell r="M123">
            <v>42223</v>
          </cell>
          <cell r="N123">
            <v>42954</v>
          </cell>
          <cell r="O123">
            <v>38106</v>
          </cell>
          <cell r="P123">
            <v>0</v>
          </cell>
          <cell r="Q123">
            <v>3159008</v>
          </cell>
          <cell r="R123" t="str">
            <v>Club Deportivo Unión Morro</v>
          </cell>
          <cell r="S123" t="str">
            <v>CORPBANCA</v>
          </cell>
          <cell r="T123" t="str">
            <v>CUENTA DE AHORROS</v>
          </cell>
          <cell r="U123">
            <v>0</v>
          </cell>
          <cell r="V123" t="str">
            <v>Rodrigo Arturo Malagarriga Rodriguez</v>
          </cell>
          <cell r="W123" t="str">
            <v>10.883.654-7</v>
          </cell>
          <cell r="X123" t="str">
            <v>Thompson # 123</v>
          </cell>
          <cell r="Y123">
            <v>572327764</v>
          </cell>
          <cell r="Z123">
            <v>968343185</v>
          </cell>
          <cell r="AA123" t="str">
            <v>r.malagarriga@gmail.com</v>
          </cell>
          <cell r="AB123">
            <v>0</v>
          </cell>
          <cell r="AC123" t="str">
            <v>Ver Archivo</v>
          </cell>
          <cell r="AD123" t="str">
            <v>Ver Archivo</v>
          </cell>
          <cell r="AE123" t="str">
            <v>Ver Archivo</v>
          </cell>
          <cell r="AF123" t="str">
            <v>Ver Archivo</v>
          </cell>
          <cell r="AG123" t="str">
            <v>Ver Archivo</v>
          </cell>
        </row>
        <row r="124">
          <cell r="B124" t="str">
            <v>65.042.661-4</v>
          </cell>
          <cell r="C124" t="str">
            <v>Grabado</v>
          </cell>
          <cell r="D124">
            <v>42446.769953703704</v>
          </cell>
          <cell r="E124">
            <v>0</v>
          </cell>
          <cell r="F124" t="str">
            <v>Centro social, cultural y club deportivo de mountainbike Animal Downhill</v>
          </cell>
          <cell r="G124" t="str">
            <v>Los Aromos 2650</v>
          </cell>
          <cell r="H124" t="str">
            <v>Iquique</v>
          </cell>
          <cell r="I124" t="str">
            <v>Alto Hospicio</v>
          </cell>
          <cell r="J124">
            <v>0</v>
          </cell>
          <cell r="K124">
            <v>963541054</v>
          </cell>
          <cell r="L124" t="str">
            <v>karencicla@gmail.com</v>
          </cell>
          <cell r="M124">
            <v>41849</v>
          </cell>
          <cell r="N124">
            <v>42945</v>
          </cell>
          <cell r="O124">
            <v>40736</v>
          </cell>
          <cell r="P124">
            <v>0</v>
          </cell>
          <cell r="Q124">
            <v>0</v>
          </cell>
          <cell r="R124">
            <v>0</v>
          </cell>
          <cell r="S124">
            <v>0</v>
          </cell>
          <cell r="T124">
            <v>0</v>
          </cell>
          <cell r="U124">
            <v>0</v>
          </cell>
          <cell r="V124" t="str">
            <v>Cristian Méndez Portillo</v>
          </cell>
          <cell r="W124" t="str">
            <v>13.866.761-8</v>
          </cell>
          <cell r="X124" t="str">
            <v>Los Aromos 2650</v>
          </cell>
          <cell r="Y124">
            <v>0</v>
          </cell>
          <cell r="Z124">
            <v>991268636</v>
          </cell>
          <cell r="AA124">
            <v>0</v>
          </cell>
          <cell r="AB124">
            <v>0</v>
          </cell>
          <cell r="AC124">
            <v>0</v>
          </cell>
          <cell r="AD124">
            <v>0</v>
          </cell>
          <cell r="AE124">
            <v>0</v>
          </cell>
          <cell r="AF124">
            <v>0</v>
          </cell>
          <cell r="AG124">
            <v>0</v>
          </cell>
        </row>
        <row r="125">
          <cell r="B125" t="str">
            <v>71.512.100-K</v>
          </cell>
          <cell r="C125" t="str">
            <v>Validada</v>
          </cell>
          <cell r="D125">
            <v>42818.377013888887</v>
          </cell>
          <cell r="E125">
            <v>0</v>
          </cell>
          <cell r="F125" t="str">
            <v>Club Deportivo Magisterio</v>
          </cell>
          <cell r="G125" t="str">
            <v>juan portal 1312</v>
          </cell>
          <cell r="H125" t="str">
            <v>Iquique</v>
          </cell>
          <cell r="I125" t="str">
            <v>Iquique</v>
          </cell>
          <cell r="J125">
            <v>572430856</v>
          </cell>
          <cell r="K125">
            <v>998490317</v>
          </cell>
          <cell r="L125" t="str">
            <v>fideldavila@gmail.com</v>
          </cell>
          <cell r="M125">
            <v>42107</v>
          </cell>
          <cell r="N125">
            <v>43203</v>
          </cell>
          <cell r="O125">
            <v>32919</v>
          </cell>
          <cell r="P125">
            <v>0</v>
          </cell>
          <cell r="Q125">
            <v>6.2199671512099994E+17</v>
          </cell>
          <cell r="R125" t="str">
            <v>club deportivo magisterio</v>
          </cell>
          <cell r="S125" t="str">
            <v>BANCO ESTADO DE CHILE</v>
          </cell>
          <cell r="T125" t="str">
            <v>CHEQUERA ELECTRONICA/ CUENTA VISTA</v>
          </cell>
          <cell r="U125">
            <v>0</v>
          </cell>
          <cell r="V125" t="str">
            <v>Pedro García Martínez</v>
          </cell>
          <cell r="W125" t="str">
            <v>5.967.192-8</v>
          </cell>
          <cell r="X125" t="str">
            <v>juan portal 1312</v>
          </cell>
          <cell r="Y125">
            <v>572430856</v>
          </cell>
          <cell r="Z125">
            <v>998490317</v>
          </cell>
          <cell r="AA125" t="str">
            <v>fideldavila@gmail.com</v>
          </cell>
          <cell r="AB125">
            <v>0</v>
          </cell>
          <cell r="AC125" t="str">
            <v>Ver Archivo</v>
          </cell>
          <cell r="AD125" t="str">
            <v>Ver Archivo</v>
          </cell>
          <cell r="AE125" t="str">
            <v>Ver Archivo</v>
          </cell>
          <cell r="AF125" t="str">
            <v>Ver Archivo</v>
          </cell>
          <cell r="AG125" t="str">
            <v>Ver Archivo</v>
          </cell>
        </row>
        <row r="126">
          <cell r="B126" t="str">
            <v>65.413.890-7</v>
          </cell>
          <cell r="C126" t="str">
            <v>Validada</v>
          </cell>
          <cell r="D126">
            <v>42828.44425925926</v>
          </cell>
          <cell r="E126">
            <v>0</v>
          </cell>
          <cell r="F126" t="str">
            <v>l365Club Adulto Mayor Irma Bascour</v>
          </cell>
          <cell r="G126" t="str">
            <v>Estación Pintados 2470</v>
          </cell>
          <cell r="H126" t="str">
            <v>Iquique</v>
          </cell>
          <cell r="I126" t="str">
            <v>Iquique</v>
          </cell>
          <cell r="J126">
            <v>0</v>
          </cell>
          <cell r="K126">
            <v>977466079</v>
          </cell>
          <cell r="L126" t="str">
            <v>adultomayorirmabascour@hotmail.cl</v>
          </cell>
          <cell r="M126">
            <v>42385</v>
          </cell>
          <cell r="N126">
            <v>43481</v>
          </cell>
          <cell r="O126">
            <v>38126</v>
          </cell>
          <cell r="P126">
            <v>0</v>
          </cell>
          <cell r="Q126">
            <v>1260286982</v>
          </cell>
          <cell r="R126" t="str">
            <v>Rosenda Lucia Fernández Ulloa</v>
          </cell>
          <cell r="S126" t="str">
            <v>BANCO ESTADO DE CHILE</v>
          </cell>
          <cell r="T126" t="str">
            <v>CUENTA DE AHORROS</v>
          </cell>
          <cell r="U126">
            <v>0</v>
          </cell>
          <cell r="V126" t="str">
            <v>Rosenda Lucia Fernández Ulloa</v>
          </cell>
          <cell r="W126" t="str">
            <v>6.825.896-0</v>
          </cell>
          <cell r="X126" t="str">
            <v>Avenida Progreso 2426 Cariquima</v>
          </cell>
          <cell r="Y126">
            <v>0</v>
          </cell>
          <cell r="Z126">
            <v>977466079</v>
          </cell>
          <cell r="AA126" t="str">
            <v>adultomayorirmabascour@hotmail.cl</v>
          </cell>
          <cell r="AB126">
            <v>0</v>
          </cell>
          <cell r="AC126" t="str">
            <v>Ver Archivo</v>
          </cell>
          <cell r="AD126" t="str">
            <v>Ver Archivo</v>
          </cell>
          <cell r="AE126" t="str">
            <v>Ver Archivo</v>
          </cell>
          <cell r="AF126" t="str">
            <v>Ver Archivo</v>
          </cell>
          <cell r="AG126" t="str">
            <v>Ver Archivo</v>
          </cell>
        </row>
        <row r="127">
          <cell r="B127" t="str">
            <v>65.082.902-6</v>
          </cell>
          <cell r="C127" t="str">
            <v>Validada</v>
          </cell>
          <cell r="D127">
            <v>42776.468113425923</v>
          </cell>
          <cell r="E127">
            <v>0</v>
          </cell>
          <cell r="F127" t="str">
            <v>ljunta de vecinos Pablo Neruda de Alto Hospicio</v>
          </cell>
          <cell r="G127" t="str">
            <v>Pasaje Santa Rosa 2902</v>
          </cell>
          <cell r="H127" t="str">
            <v>Iquique</v>
          </cell>
          <cell r="I127" t="str">
            <v>Alto Hospicio</v>
          </cell>
          <cell r="J127">
            <v>0</v>
          </cell>
          <cell r="K127">
            <v>97839366</v>
          </cell>
          <cell r="L127" t="str">
            <v>duarteenrique1962@gmail.com</v>
          </cell>
          <cell r="M127">
            <v>41701</v>
          </cell>
          <cell r="N127">
            <v>42797</v>
          </cell>
          <cell r="O127">
            <v>34002</v>
          </cell>
          <cell r="P127">
            <v>0</v>
          </cell>
          <cell r="Q127">
            <v>6219962902006</v>
          </cell>
          <cell r="R127" t="str">
            <v>unta de vecinos Pablo Neruda de Alto Hospicio</v>
          </cell>
          <cell r="S127" t="str">
            <v>BANCO ESTADO DE CHILE</v>
          </cell>
          <cell r="T127" t="str">
            <v>CHEQUERA ELECTRONICA/ CUENTA VISTA</v>
          </cell>
          <cell r="U127">
            <v>0</v>
          </cell>
          <cell r="V127" t="str">
            <v>Carlos Enrique Molina Duarte</v>
          </cell>
          <cell r="W127" t="str">
            <v>9.309.812-9</v>
          </cell>
          <cell r="X127" t="str">
            <v>Pasaje La Noria 3417</v>
          </cell>
          <cell r="Y127">
            <v>0</v>
          </cell>
          <cell r="Z127">
            <v>97839366</v>
          </cell>
          <cell r="AA127" t="str">
            <v>duarteenrique1962@gmail.com</v>
          </cell>
          <cell r="AB127">
            <v>0</v>
          </cell>
          <cell r="AC127" t="str">
            <v>Ver Archivo</v>
          </cell>
          <cell r="AD127" t="str">
            <v>Ver Archivo</v>
          </cell>
          <cell r="AE127" t="str">
            <v>Ver Archivo</v>
          </cell>
          <cell r="AF127" t="str">
            <v>Ver Archivo</v>
          </cell>
          <cell r="AG127" t="str">
            <v>Ver Archivo</v>
          </cell>
        </row>
        <row r="128">
          <cell r="B128" t="str">
            <v>81.816.400-9</v>
          </cell>
          <cell r="C128" t="str">
            <v>Grabado</v>
          </cell>
          <cell r="D128">
            <v>42446.450266203705</v>
          </cell>
          <cell r="E128">
            <v>0</v>
          </cell>
          <cell r="F128" t="str">
            <v>Cuerpo de Bomberos de Iquique</v>
          </cell>
          <cell r="G128" t="str">
            <v>Bolivar 414</v>
          </cell>
          <cell r="H128" t="str">
            <v>Iquique</v>
          </cell>
          <cell r="I128" t="str">
            <v>Iquique</v>
          </cell>
          <cell r="J128">
            <v>57413166</v>
          </cell>
          <cell r="K128">
            <v>84395205</v>
          </cell>
          <cell r="L128" t="str">
            <v>patrimoniobomberos@gmail.com</v>
          </cell>
          <cell r="M128" t="str">
            <v>0000-00-00</v>
          </cell>
          <cell r="N128" t="str">
            <v>0000-00-00</v>
          </cell>
          <cell r="O128" t="str">
            <v>0000-00-00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t="str">
            <v>Ver Archivo</v>
          </cell>
          <cell r="AE128">
            <v>0</v>
          </cell>
          <cell r="AF128">
            <v>0</v>
          </cell>
          <cell r="AG128">
            <v>0</v>
          </cell>
        </row>
        <row r="129">
          <cell r="B129" t="str">
            <v>65.114.484-1</v>
          </cell>
          <cell r="C129" t="str">
            <v>Validada</v>
          </cell>
          <cell r="D129">
            <v>42857.460138888891</v>
          </cell>
          <cell r="E129">
            <v>0</v>
          </cell>
          <cell r="F129" t="str">
            <v>Club Deportivo Teniente Ibañes</v>
          </cell>
          <cell r="G129" t="str">
            <v>Orella 2078</v>
          </cell>
          <cell r="H129" t="str">
            <v>Iquique</v>
          </cell>
          <cell r="I129" t="str">
            <v>Iquique</v>
          </cell>
          <cell r="J129">
            <v>0</v>
          </cell>
          <cell r="K129">
            <v>958200498</v>
          </cell>
          <cell r="L129" t="str">
            <v>tenientefem@outloock.com</v>
          </cell>
          <cell r="M129">
            <v>42247</v>
          </cell>
          <cell r="N129">
            <v>43343</v>
          </cell>
          <cell r="O129">
            <v>37329</v>
          </cell>
          <cell r="P129">
            <v>0</v>
          </cell>
          <cell r="Q129">
            <v>0</v>
          </cell>
          <cell r="R129" t="str">
            <v>Club Deportivo Teniente Ibañes</v>
          </cell>
          <cell r="S129" t="str">
            <v>BANCO ESTADO DE CHILE</v>
          </cell>
          <cell r="T129" t="str">
            <v>CHEQUERA ELECTRONICA/ CUENTA VISTA</v>
          </cell>
          <cell r="U129">
            <v>0</v>
          </cell>
          <cell r="V129" t="str">
            <v>Kenny Meza Veliz</v>
          </cell>
          <cell r="W129" t="str">
            <v>17.302.192-5</v>
          </cell>
          <cell r="X129" t="str">
            <v>Orella 2078</v>
          </cell>
          <cell r="Y129">
            <v>0</v>
          </cell>
          <cell r="Z129">
            <v>958200498</v>
          </cell>
          <cell r="AA129" t="str">
            <v>tenientefem@outloock.com</v>
          </cell>
          <cell r="AB129">
            <v>0</v>
          </cell>
          <cell r="AC129" t="str">
            <v>Ver Archivo</v>
          </cell>
          <cell r="AD129" t="str">
            <v>Ver Archivo</v>
          </cell>
          <cell r="AE129" t="str">
            <v>Ver Archivo</v>
          </cell>
          <cell r="AF129" t="str">
            <v>Ver Archivo</v>
          </cell>
          <cell r="AG129" t="str">
            <v>Ver Archivo</v>
          </cell>
        </row>
        <row r="130">
          <cell r="B130" t="str">
            <v>65.020.164-7</v>
          </cell>
          <cell r="C130" t="str">
            <v>Validada</v>
          </cell>
          <cell r="D130">
            <v>42845.364155092589</v>
          </cell>
          <cell r="E130">
            <v>0</v>
          </cell>
          <cell r="F130" t="str">
            <v>Asociacion indigena sayra waylla</v>
          </cell>
          <cell r="G130" t="str">
            <v>av salvador allende 2458</v>
          </cell>
          <cell r="H130" t="str">
            <v>Iquique</v>
          </cell>
          <cell r="I130" t="str">
            <v>Iquique</v>
          </cell>
          <cell r="J130">
            <v>572434686</v>
          </cell>
          <cell r="K130">
            <v>956467190</v>
          </cell>
          <cell r="L130" t="str">
            <v>amauta.iqq@gmail.com</v>
          </cell>
          <cell r="M130">
            <v>42188</v>
          </cell>
          <cell r="N130">
            <v>42919</v>
          </cell>
          <cell r="O130">
            <v>39930</v>
          </cell>
          <cell r="P130">
            <v>0</v>
          </cell>
          <cell r="Q130">
            <v>1366249741</v>
          </cell>
          <cell r="R130" t="str">
            <v>Asociación Indigena Sayra Waylla</v>
          </cell>
          <cell r="S130" t="str">
            <v>BANCO ESTADO DE CHILE</v>
          </cell>
          <cell r="T130" t="str">
            <v>CUENTA DE AHORROS</v>
          </cell>
          <cell r="U130">
            <v>0</v>
          </cell>
          <cell r="V130" t="str">
            <v>manuel garcia quihuata</v>
          </cell>
          <cell r="W130" t="str">
            <v>17.096.406-3</v>
          </cell>
          <cell r="X130" t="str">
            <v>av salvador allende 2458</v>
          </cell>
          <cell r="Y130">
            <v>572434686</v>
          </cell>
          <cell r="Z130">
            <v>956467190</v>
          </cell>
          <cell r="AA130" t="str">
            <v>amauta.iqq@gmail.com</v>
          </cell>
          <cell r="AB130">
            <v>0</v>
          </cell>
          <cell r="AC130" t="str">
            <v>Ver Archivo</v>
          </cell>
          <cell r="AD130" t="str">
            <v>Ver Archivo</v>
          </cell>
          <cell r="AE130" t="str">
            <v>Ver Archivo</v>
          </cell>
          <cell r="AF130" t="str">
            <v>Ver Archivo</v>
          </cell>
          <cell r="AG130" t="str">
            <v>Ver Archivo</v>
          </cell>
        </row>
        <row r="131">
          <cell r="B131" t="str">
            <v>65.618.060-9</v>
          </cell>
          <cell r="C131" t="str">
            <v>Validada</v>
          </cell>
          <cell r="D131">
            <v>42849.364745370367</v>
          </cell>
          <cell r="E131">
            <v>0</v>
          </cell>
          <cell r="F131" t="str">
            <v>Compañia de Teatro Profesional Antifaz</v>
          </cell>
          <cell r="G131" t="str">
            <v>Valle Central 3172</v>
          </cell>
          <cell r="H131" t="str">
            <v>Iquique</v>
          </cell>
          <cell r="I131" t="str">
            <v>Iquique</v>
          </cell>
          <cell r="J131">
            <v>572444208</v>
          </cell>
          <cell r="K131">
            <v>983397358</v>
          </cell>
          <cell r="L131" t="str">
            <v>cia.antifaz@gmail.com</v>
          </cell>
          <cell r="M131">
            <v>42206</v>
          </cell>
          <cell r="N131">
            <v>43302</v>
          </cell>
          <cell r="O131">
            <v>37355</v>
          </cell>
          <cell r="P131">
            <v>0</v>
          </cell>
          <cell r="Q131">
            <v>19584512</v>
          </cell>
          <cell r="R131" t="str">
            <v>Compañia de Teatro Profesional Antifaz</v>
          </cell>
          <cell r="S131" t="str">
            <v>BANCO DE CREDITO E INVERSIONES</v>
          </cell>
          <cell r="T131" t="str">
            <v>CUENTA CORRIENTE</v>
          </cell>
          <cell r="U131">
            <v>0</v>
          </cell>
          <cell r="V131" t="str">
            <v>Segundo Abraham Sanhueza Lopez</v>
          </cell>
          <cell r="W131" t="str">
            <v>11.318.153-2</v>
          </cell>
          <cell r="X131" t="str">
            <v>Valle Central 3172</v>
          </cell>
          <cell r="Y131">
            <v>572444208</v>
          </cell>
          <cell r="Z131">
            <v>983397358</v>
          </cell>
          <cell r="AA131" t="str">
            <v>cia.antifaz@gmail.com</v>
          </cell>
          <cell r="AB131">
            <v>0</v>
          </cell>
          <cell r="AC131" t="str">
            <v>Ver Archivo</v>
          </cell>
          <cell r="AD131" t="str">
            <v>Ver Archivo</v>
          </cell>
          <cell r="AE131" t="str">
            <v>Ver Archivo</v>
          </cell>
          <cell r="AF131" t="str">
            <v>Ver Archivo</v>
          </cell>
          <cell r="AG131" t="str">
            <v>Ver Archivo</v>
          </cell>
        </row>
        <row r="132">
          <cell r="B132" t="str">
            <v>74.505.400-5</v>
          </cell>
          <cell r="C132" t="str">
            <v>Validada</v>
          </cell>
          <cell r="D132">
            <v>42783.398078703707</v>
          </cell>
          <cell r="E132">
            <v>0</v>
          </cell>
          <cell r="F132" t="str">
            <v>Junta de Vecinos Alto Los Puquios</v>
          </cell>
          <cell r="G132" t="str">
            <v>Calle 4 S/N</v>
          </cell>
          <cell r="H132" t="str">
            <v>Iquique</v>
          </cell>
          <cell r="I132" t="str">
            <v>Iquique</v>
          </cell>
          <cell r="J132">
            <v>0</v>
          </cell>
          <cell r="K132">
            <v>953347237</v>
          </cell>
          <cell r="L132" t="str">
            <v>juntavecinos.altolospuquios@gmail.com</v>
          </cell>
          <cell r="M132">
            <v>42709</v>
          </cell>
          <cell r="N132">
            <v>43804</v>
          </cell>
          <cell r="O132">
            <v>34492</v>
          </cell>
          <cell r="P132">
            <v>0</v>
          </cell>
          <cell r="Q132">
            <v>1364941559</v>
          </cell>
          <cell r="R132" t="str">
            <v>Junta de Vecinos Alto Los Puquios</v>
          </cell>
          <cell r="S132" t="str">
            <v>BANCO ESTADO DE CHILE</v>
          </cell>
          <cell r="T132" t="str">
            <v>CUENTA DE AHORROS</v>
          </cell>
          <cell r="U132">
            <v>0</v>
          </cell>
          <cell r="V132" t="str">
            <v>Jensy Larama Maldonado</v>
          </cell>
          <cell r="W132" t="str">
            <v>8.294.176-2</v>
          </cell>
          <cell r="X132" t="str">
            <v>Pasaje Chamiza 3866</v>
          </cell>
          <cell r="Y132">
            <v>0</v>
          </cell>
          <cell r="Z132">
            <v>953347237</v>
          </cell>
          <cell r="AA132" t="str">
            <v>jensylarama.inspector@gmail.com</v>
          </cell>
          <cell r="AB132">
            <v>0</v>
          </cell>
          <cell r="AC132" t="str">
            <v>Ver Archivo</v>
          </cell>
          <cell r="AD132" t="str">
            <v>Ver Archivo</v>
          </cell>
          <cell r="AE132" t="str">
            <v>Ver Archivo</v>
          </cell>
          <cell r="AF132" t="str">
            <v>Ver Archivo</v>
          </cell>
          <cell r="AG132" t="str">
            <v>Ver Archivo</v>
          </cell>
        </row>
        <row r="133">
          <cell r="B133" t="str">
            <v>65.064.514-6</v>
          </cell>
          <cell r="C133" t="str">
            <v>Grabado</v>
          </cell>
          <cell r="D133">
            <v>42741.404108796298</v>
          </cell>
          <cell r="E133">
            <v>0</v>
          </cell>
          <cell r="F133" t="str">
            <v>Centro Social y Cultural Artistico Nuevo Arte</v>
          </cell>
          <cell r="G133" t="str">
            <v>Rio Valdivia 3021</v>
          </cell>
          <cell r="H133" t="str">
            <v>Iquique</v>
          </cell>
          <cell r="I133" t="str">
            <v>Alto Hospicio</v>
          </cell>
          <cell r="J133">
            <v>0</v>
          </cell>
          <cell r="K133">
            <v>965613602</v>
          </cell>
          <cell r="L133" t="str">
            <v>ccnuevoarte@gmail.com</v>
          </cell>
          <cell r="M133">
            <v>42248</v>
          </cell>
          <cell r="N133">
            <v>43344</v>
          </cell>
          <cell r="O133">
            <v>40414</v>
          </cell>
          <cell r="P133">
            <v>0</v>
          </cell>
          <cell r="Q133">
            <v>1860426109</v>
          </cell>
          <cell r="R133" t="str">
            <v>Centro Social y Cultural Nuevo Arte</v>
          </cell>
          <cell r="S133" t="str">
            <v>BANCO ESTADO DE CHILE</v>
          </cell>
          <cell r="T133" t="str">
            <v>CUENTA DE AHORROS</v>
          </cell>
          <cell r="U133">
            <v>0</v>
          </cell>
          <cell r="V133" t="str">
            <v>Sara Noemi Shalom Diaz Becerra</v>
          </cell>
          <cell r="W133" t="str">
            <v>16.864.922-3</v>
          </cell>
          <cell r="X133" t="str">
            <v>La Noria 3362</v>
          </cell>
          <cell r="Y133">
            <v>0</v>
          </cell>
          <cell r="Z133">
            <v>965613602</v>
          </cell>
          <cell r="AA133" t="str">
            <v>saradiaz.adb@gmail.com</v>
          </cell>
          <cell r="AB133">
            <v>0</v>
          </cell>
          <cell r="AC133" t="str">
            <v>Ver Archivo</v>
          </cell>
          <cell r="AD133" t="str">
            <v>Ver Archivo</v>
          </cell>
          <cell r="AE133" t="str">
            <v>Ver Archivo</v>
          </cell>
          <cell r="AF133" t="str">
            <v>Ver Archivo</v>
          </cell>
          <cell r="AG133" t="str">
            <v>Ver Archivo</v>
          </cell>
        </row>
        <row r="134">
          <cell r="B134" t="str">
            <v>65.912.610-9</v>
          </cell>
          <cell r="C134" t="str">
            <v>Grabado</v>
          </cell>
          <cell r="D134">
            <v>42741.404236111113</v>
          </cell>
          <cell r="E134">
            <v>0</v>
          </cell>
          <cell r="F134" t="str">
            <v>club adulto mayor profesor normalista</v>
          </cell>
          <cell r="G134" t="str">
            <v>Orella 1785</v>
          </cell>
          <cell r="H134" t="str">
            <v>Iquique</v>
          </cell>
          <cell r="I134" t="str">
            <v>Iquique</v>
          </cell>
          <cell r="J134">
            <v>572313612</v>
          </cell>
          <cell r="K134">
            <v>991002060</v>
          </cell>
          <cell r="L134" t="str">
            <v>glo_perez242003@yahoo.ess</v>
          </cell>
          <cell r="M134">
            <v>41975</v>
          </cell>
          <cell r="N134">
            <v>43071</v>
          </cell>
          <cell r="O134">
            <v>39399</v>
          </cell>
          <cell r="P134">
            <v>0</v>
          </cell>
          <cell r="Q134">
            <v>1366085242</v>
          </cell>
          <cell r="R134" t="str">
            <v>club adulto mayor profesor normalista</v>
          </cell>
          <cell r="S134" t="str">
            <v>BANCO ESTADO DE CHILE</v>
          </cell>
          <cell r="T134" t="str">
            <v>CUENTA DE AHORROS</v>
          </cell>
          <cell r="U134">
            <v>0</v>
          </cell>
          <cell r="V134" t="str">
            <v>Hugo Sixto Barrientos Roa</v>
          </cell>
          <cell r="W134" t="str">
            <v>3.915.492-7</v>
          </cell>
          <cell r="X134" t="str">
            <v>lATORRE 767</v>
          </cell>
          <cell r="Y134">
            <v>572313612</v>
          </cell>
          <cell r="Z134">
            <v>991002060</v>
          </cell>
          <cell r="AA134" t="str">
            <v>glo_perez242003@yahoo.ess</v>
          </cell>
          <cell r="AB134">
            <v>0</v>
          </cell>
          <cell r="AC134" t="str">
            <v>Ver Archivo</v>
          </cell>
          <cell r="AD134" t="str">
            <v>Ver Archivo</v>
          </cell>
          <cell r="AE134" t="str">
            <v>Ver Archivo</v>
          </cell>
          <cell r="AF134" t="str">
            <v>Ver Archivo</v>
          </cell>
          <cell r="AG134" t="str">
            <v>Ver Archivo</v>
          </cell>
        </row>
        <row r="135">
          <cell r="B135" t="str">
            <v>65.037.719-2</v>
          </cell>
          <cell r="C135" t="str">
            <v>Validada</v>
          </cell>
          <cell r="D135">
            <v>42801.407777777778</v>
          </cell>
          <cell r="E135">
            <v>0</v>
          </cell>
          <cell r="F135" t="str">
            <v>CENTRO CULTURAL Y SOCIAL DE EX FUTBOLISTAS PROFESIONALES DEL CLUB DEPORTES IQUIQUE</v>
          </cell>
          <cell r="G135" t="str">
            <v>AV. ARTURO PRAT S/N (EX ESTADIO MUNICIPAL DE CAVANCHA)</v>
          </cell>
          <cell r="H135" t="str">
            <v>Iquique</v>
          </cell>
          <cell r="I135" t="str">
            <v>Iquique</v>
          </cell>
          <cell r="J135">
            <v>572441828</v>
          </cell>
          <cell r="K135">
            <v>64827964</v>
          </cell>
          <cell r="L135" t="str">
            <v>exfutbolistascdi@hotmail.com</v>
          </cell>
          <cell r="M135">
            <v>41829</v>
          </cell>
          <cell r="N135">
            <v>42925</v>
          </cell>
          <cell r="O135">
            <v>40610</v>
          </cell>
          <cell r="P135">
            <v>0</v>
          </cell>
          <cell r="Q135">
            <v>1366239908</v>
          </cell>
          <cell r="R135" t="str">
            <v>CENTRO CULTURAL Y SOCIAL DE EX FUTBOLISTAS PROFESIONALES DEL CLUB DEPORTES IQUIQUE</v>
          </cell>
          <cell r="S135" t="str">
            <v>BANCO ESTADO DE CHILE</v>
          </cell>
          <cell r="T135" t="str">
            <v>CUENTA DE AHORROS</v>
          </cell>
          <cell r="U135">
            <v>0</v>
          </cell>
          <cell r="V135" t="str">
            <v>OSCAR HERNAN VALENZUELA CASTILLO</v>
          </cell>
          <cell r="W135" t="str">
            <v>5.348.691-6</v>
          </cell>
          <cell r="X135" t="str">
            <v>ORELLA 889, TERCER PISO</v>
          </cell>
          <cell r="Y135">
            <v>572441828</v>
          </cell>
          <cell r="Z135">
            <v>83242140</v>
          </cell>
          <cell r="AA135" t="str">
            <v>ohvc@live.cl</v>
          </cell>
          <cell r="AB135">
            <v>0</v>
          </cell>
          <cell r="AC135" t="str">
            <v>Ver Archivo</v>
          </cell>
          <cell r="AD135" t="str">
            <v>Ver Archivo</v>
          </cell>
          <cell r="AE135" t="str">
            <v>Ver Archivo</v>
          </cell>
          <cell r="AF135" t="str">
            <v>Ver Archivo</v>
          </cell>
          <cell r="AG135" t="str">
            <v>Ver Archivo</v>
          </cell>
        </row>
        <row r="136">
          <cell r="B136" t="str">
            <v>65.020.164-7</v>
          </cell>
          <cell r="C136" t="str">
            <v>Validada</v>
          </cell>
          <cell r="D136">
            <v>42845.364155092589</v>
          </cell>
          <cell r="E136">
            <v>0</v>
          </cell>
          <cell r="F136" t="str">
            <v>Asociacion indigena sayra waylla</v>
          </cell>
          <cell r="G136" t="str">
            <v>av salvador allende 2458</v>
          </cell>
          <cell r="H136" t="str">
            <v>Iquique</v>
          </cell>
          <cell r="I136" t="str">
            <v>Iquique</v>
          </cell>
          <cell r="J136">
            <v>572434686</v>
          </cell>
          <cell r="K136">
            <v>956467190</v>
          </cell>
          <cell r="L136" t="str">
            <v>amauta.iqq@gmail.com</v>
          </cell>
          <cell r="M136">
            <v>42188</v>
          </cell>
          <cell r="N136">
            <v>42919</v>
          </cell>
          <cell r="O136">
            <v>39930</v>
          </cell>
          <cell r="P136">
            <v>0</v>
          </cell>
          <cell r="Q136">
            <v>1366249741</v>
          </cell>
          <cell r="R136" t="str">
            <v>Asociación Indigena Sayra Waylla</v>
          </cell>
          <cell r="S136" t="str">
            <v>BANCO ESTADO DE CHILE</v>
          </cell>
          <cell r="T136" t="str">
            <v>CUENTA DE AHORROS</v>
          </cell>
          <cell r="U136">
            <v>0</v>
          </cell>
          <cell r="V136" t="str">
            <v>manuel garcia quihuata</v>
          </cell>
          <cell r="W136" t="str">
            <v>17.096.406-3</v>
          </cell>
          <cell r="X136" t="str">
            <v>av salvador allende 2458</v>
          </cell>
          <cell r="Y136">
            <v>572434686</v>
          </cell>
          <cell r="Z136">
            <v>956467190</v>
          </cell>
          <cell r="AA136" t="str">
            <v>amauta.iqq@gmail.com</v>
          </cell>
          <cell r="AB136">
            <v>0</v>
          </cell>
          <cell r="AC136" t="str">
            <v>Ver Archivo</v>
          </cell>
          <cell r="AD136" t="str">
            <v>Ver Archivo</v>
          </cell>
          <cell r="AE136" t="str">
            <v>Ver Archivo</v>
          </cell>
          <cell r="AF136" t="str">
            <v>Ver Archivo</v>
          </cell>
          <cell r="AG136" t="str">
            <v>Ver Archivo</v>
          </cell>
        </row>
        <row r="137">
          <cell r="B137" t="str">
            <v>65.992.780-2</v>
          </cell>
          <cell r="C137" t="str">
            <v>Validada</v>
          </cell>
          <cell r="D137">
            <v>42852.41202546296</v>
          </cell>
          <cell r="E137">
            <v>0</v>
          </cell>
          <cell r="F137" t="str">
            <v>Club Deportivo Expreso</v>
          </cell>
          <cell r="G137" t="str">
            <v>Cespedes y Gonzales S/N</v>
          </cell>
          <cell r="H137" t="str">
            <v>Iquique</v>
          </cell>
          <cell r="I137" t="str">
            <v>Iquique</v>
          </cell>
          <cell r="J137">
            <v>0</v>
          </cell>
          <cell r="K137">
            <v>86735598</v>
          </cell>
          <cell r="L137" t="str">
            <v>expreso_2016@hotmail.com</v>
          </cell>
          <cell r="M137">
            <v>41791</v>
          </cell>
          <cell r="N137">
            <v>42887</v>
          </cell>
          <cell r="O137">
            <v>33217</v>
          </cell>
          <cell r="P137">
            <v>0</v>
          </cell>
          <cell r="Q137">
            <v>1366076057</v>
          </cell>
          <cell r="R137" t="str">
            <v>Club Deportivo Expreso</v>
          </cell>
          <cell r="S137" t="str">
            <v>BANCO ESTADO DE CHILE</v>
          </cell>
          <cell r="T137" t="str">
            <v>CUENTA DE AHORROS</v>
          </cell>
          <cell r="U137">
            <v>0</v>
          </cell>
          <cell r="V137" t="str">
            <v>Federico Merida Aguirre</v>
          </cell>
          <cell r="W137" t="str">
            <v>6.898.752-0</v>
          </cell>
          <cell r="X137" t="str">
            <v>Arturo Fernandes 859</v>
          </cell>
          <cell r="Y137">
            <v>0</v>
          </cell>
          <cell r="Z137">
            <v>86735598</v>
          </cell>
          <cell r="AA137" t="str">
            <v>CLUBDEPORTIVOEXPRESO@GMAIL.COM</v>
          </cell>
          <cell r="AB137">
            <v>0</v>
          </cell>
          <cell r="AC137" t="str">
            <v>Ver Archivo</v>
          </cell>
          <cell r="AD137" t="str">
            <v>Ver Archivo</v>
          </cell>
          <cell r="AE137" t="str">
            <v>Ver Archivo</v>
          </cell>
          <cell r="AF137" t="str">
            <v>Ver Archivo</v>
          </cell>
          <cell r="AG137" t="str">
            <v>Ver Archivo</v>
          </cell>
        </row>
        <row r="138">
          <cell r="B138" t="str">
            <v>65.715.080-0</v>
          </cell>
          <cell r="C138" t="str">
            <v>Grabado</v>
          </cell>
          <cell r="D138">
            <v>42741.404537037037</v>
          </cell>
          <cell r="E138">
            <v>0</v>
          </cell>
          <cell r="F138" t="str">
            <v>CLUB DEPORTIVO ESCOLAR Y CULTURAL INSTITUTO DEL MAR</v>
          </cell>
          <cell r="G138" t="str">
            <v>Av. Arturo Prat S/N kilometro 10 Bajo Molle</v>
          </cell>
          <cell r="H138" t="str">
            <v>Iquique</v>
          </cell>
          <cell r="I138" t="str">
            <v>Iquique</v>
          </cell>
          <cell r="J138">
            <v>572546860</v>
          </cell>
          <cell r="K138">
            <v>978549757</v>
          </cell>
          <cell r="L138" t="str">
            <v>clubimar@outlook.com</v>
          </cell>
          <cell r="M138">
            <v>41486</v>
          </cell>
          <cell r="N138">
            <v>42947</v>
          </cell>
          <cell r="O138">
            <v>38469</v>
          </cell>
          <cell r="P138">
            <v>0</v>
          </cell>
          <cell r="Q138">
            <v>1460138899</v>
          </cell>
          <cell r="R138" t="str">
            <v>CLUB DEPORTIVO ESCOLAR Y CULTURAL INSTITUTO DEL MAR</v>
          </cell>
          <cell r="S138" t="str">
            <v>BANCO ESTADO DE CHILE</v>
          </cell>
          <cell r="T138" t="str">
            <v>CUENTA DE AHORROS</v>
          </cell>
          <cell r="U138">
            <v>0</v>
          </cell>
          <cell r="V138" t="str">
            <v>ROXANA INES OJEDA ARAVENA</v>
          </cell>
          <cell r="W138" t="str">
            <v>8.794.986-9</v>
          </cell>
          <cell r="X138" t="str">
            <v>AV ARTURO PRAT S/N KILOMETRO 10 BAJO MOLLE</v>
          </cell>
          <cell r="Y138">
            <v>572546860</v>
          </cell>
          <cell r="Z138">
            <v>990788769</v>
          </cell>
          <cell r="AA138" t="str">
            <v>utp.profesional@gmail.com</v>
          </cell>
          <cell r="AB138">
            <v>0</v>
          </cell>
          <cell r="AC138" t="str">
            <v>Ver Archivo</v>
          </cell>
          <cell r="AD138" t="str">
            <v>Ver Archivo</v>
          </cell>
          <cell r="AE138" t="str">
            <v>Ver Archivo</v>
          </cell>
          <cell r="AF138" t="str">
            <v>Ver Archivo</v>
          </cell>
          <cell r="AG138" t="str">
            <v>Ver Archivo</v>
          </cell>
        </row>
        <row r="139">
          <cell r="B139" t="str">
            <v>65.105.804-K</v>
          </cell>
          <cell r="C139" t="str">
            <v>Grabado</v>
          </cell>
          <cell r="D139">
            <v>42446.722916666666</v>
          </cell>
          <cell r="E139">
            <v>0</v>
          </cell>
          <cell r="F139" t="str">
            <v>club deportivo piensa sin limite</v>
          </cell>
          <cell r="G139" t="str">
            <v>barros arana 477</v>
          </cell>
          <cell r="H139" t="str">
            <v>Iquique</v>
          </cell>
          <cell r="I139" t="str">
            <v>Iquique</v>
          </cell>
          <cell r="J139">
            <v>219367</v>
          </cell>
          <cell r="K139">
            <v>966797062</v>
          </cell>
          <cell r="L139" t="str">
            <v>aluminios@gmail.com</v>
          </cell>
          <cell r="M139">
            <v>42137</v>
          </cell>
          <cell r="N139">
            <v>42868</v>
          </cell>
          <cell r="O139">
            <v>42108</v>
          </cell>
          <cell r="P139">
            <v>0</v>
          </cell>
          <cell r="Q139">
            <v>1370032315</v>
          </cell>
          <cell r="R139" t="str">
            <v>jose espinoza vejar</v>
          </cell>
          <cell r="S139" t="str">
            <v>BANCO ESTADO DE CHILE</v>
          </cell>
          <cell r="T139" t="str">
            <v>CHEQUERA ELECTRONICA/ CUENTA VISTA</v>
          </cell>
          <cell r="U139">
            <v>0</v>
          </cell>
          <cell r="V139" t="str">
            <v>jose espinoza vejar</v>
          </cell>
          <cell r="W139" t="str">
            <v>7.928.560-9</v>
          </cell>
          <cell r="X139" t="str">
            <v>barros arana 477</v>
          </cell>
          <cell r="Y139">
            <v>219367</v>
          </cell>
          <cell r="Z139">
            <v>66797062</v>
          </cell>
          <cell r="AA139" t="str">
            <v>aluminios@gmail.com</v>
          </cell>
          <cell r="AB139">
            <v>0</v>
          </cell>
          <cell r="AC139" t="str">
            <v>Ver Archivo</v>
          </cell>
          <cell r="AD139" t="str">
            <v>Ver Archivo</v>
          </cell>
          <cell r="AE139" t="str">
            <v>Ver Archivo</v>
          </cell>
          <cell r="AF139" t="str">
            <v>Ver Archivo</v>
          </cell>
          <cell r="AG139" t="str">
            <v>Ver Archivo</v>
          </cell>
        </row>
        <row r="140">
          <cell r="B140" t="str">
            <v>65.018.464-5</v>
          </cell>
          <cell r="C140" t="str">
            <v>Grabado</v>
          </cell>
          <cell r="D140">
            <v>42741.404641203706</v>
          </cell>
          <cell r="E140">
            <v>0</v>
          </cell>
          <cell r="F140" t="str">
            <v>JUNTA VECINAL SUCA</v>
          </cell>
          <cell r="G140" t="str">
            <v>SUCA s/n</v>
          </cell>
          <cell r="H140" t="str">
            <v>Tamarugal</v>
          </cell>
          <cell r="I140" t="str">
            <v>Huara</v>
          </cell>
          <cell r="J140">
            <v>2434553</v>
          </cell>
          <cell r="K140">
            <v>95760249</v>
          </cell>
          <cell r="L140" t="str">
            <v>pueblosuca@hotmail.com</v>
          </cell>
          <cell r="M140">
            <v>42126</v>
          </cell>
          <cell r="N140">
            <v>43222</v>
          </cell>
          <cell r="O140">
            <v>35254</v>
          </cell>
          <cell r="P140">
            <v>0</v>
          </cell>
          <cell r="Q140">
            <v>1366036306</v>
          </cell>
          <cell r="R140" t="str">
            <v>JUNTA VECINAL SUCA</v>
          </cell>
          <cell r="S140" t="str">
            <v>BANCO ESTADO DE CHILE</v>
          </cell>
          <cell r="T140" t="str">
            <v>CUENTA DE AHORROS</v>
          </cell>
          <cell r="U140">
            <v>0</v>
          </cell>
          <cell r="V140" t="str">
            <v>AGUSTIN CONDORE LINARES</v>
          </cell>
          <cell r="W140" t="str">
            <v>5.737.502-7</v>
          </cell>
          <cell r="X140" t="str">
            <v>SUCA s/n</v>
          </cell>
          <cell r="Y140">
            <v>2434553</v>
          </cell>
          <cell r="Z140">
            <v>95760249</v>
          </cell>
          <cell r="AA140" t="str">
            <v>pueblosuca@hotmail.com</v>
          </cell>
          <cell r="AB140">
            <v>0</v>
          </cell>
          <cell r="AC140" t="str">
            <v>Ver Archivo</v>
          </cell>
          <cell r="AD140" t="str">
            <v>Ver Archivo</v>
          </cell>
          <cell r="AE140" t="str">
            <v>Ver Archivo</v>
          </cell>
          <cell r="AF140" t="str">
            <v>Ver Archivo</v>
          </cell>
          <cell r="AG140" t="str">
            <v>Ver Archivo</v>
          </cell>
        </row>
        <row r="141">
          <cell r="B141" t="str">
            <v>73.428.500-5</v>
          </cell>
          <cell r="C141" t="str">
            <v>Validada</v>
          </cell>
          <cell r="D141">
            <v>42849.475821759261</v>
          </cell>
          <cell r="E141">
            <v>0</v>
          </cell>
          <cell r="F141" t="str">
            <v>Club de Cueca Pampa y Mar</v>
          </cell>
          <cell r="G141" t="str">
            <v>Avenida la Tirana 2981-A</v>
          </cell>
          <cell r="H141" t="str">
            <v>Iquique</v>
          </cell>
          <cell r="I141" t="str">
            <v>Iquique</v>
          </cell>
          <cell r="J141">
            <v>2765013</v>
          </cell>
          <cell r="K141">
            <v>989556689</v>
          </cell>
          <cell r="L141" t="str">
            <v>infantilpampaymariqq@gmail.com</v>
          </cell>
          <cell r="M141">
            <v>42128</v>
          </cell>
          <cell r="N141">
            <v>43224</v>
          </cell>
          <cell r="O141">
            <v>35251</v>
          </cell>
          <cell r="P141">
            <v>0</v>
          </cell>
          <cell r="Q141">
            <v>1366138885</v>
          </cell>
          <cell r="R141" t="str">
            <v>Club De Cueca Pampa y Mar</v>
          </cell>
          <cell r="S141" t="str">
            <v>BANCO ESTADO DE CHILE</v>
          </cell>
          <cell r="T141" t="str">
            <v>CUENTA DE AHORROS</v>
          </cell>
          <cell r="U141">
            <v>0</v>
          </cell>
          <cell r="V141" t="str">
            <v>Albina Del Carmen Suarez Godoy</v>
          </cell>
          <cell r="W141" t="str">
            <v>9.260.164-1</v>
          </cell>
          <cell r="X141" t="str">
            <v>Avenida la Tirana 2981-A</v>
          </cell>
          <cell r="Y141">
            <v>2765013</v>
          </cell>
          <cell r="Z141">
            <v>989556689</v>
          </cell>
          <cell r="AA141" t="str">
            <v>albinasuarezgodoy@gmail.com</v>
          </cell>
          <cell r="AB141">
            <v>0</v>
          </cell>
          <cell r="AC141" t="str">
            <v>Ver Archivo</v>
          </cell>
          <cell r="AD141" t="str">
            <v>Ver Archivo</v>
          </cell>
          <cell r="AE141" t="str">
            <v>Ver Archivo</v>
          </cell>
          <cell r="AF141" t="str">
            <v>Ver Archivo</v>
          </cell>
          <cell r="AG141" t="str">
            <v>Ver Archivo</v>
          </cell>
        </row>
        <row r="142">
          <cell r="B142" t="str">
            <v>71.677.900-9</v>
          </cell>
          <cell r="C142" t="str">
            <v>Validada</v>
          </cell>
          <cell r="D142">
            <v>42853.689965277779</v>
          </cell>
          <cell r="E142">
            <v>0</v>
          </cell>
          <cell r="F142" t="str">
            <v>asociacion deportiva de futbol junior peneca de iquique</v>
          </cell>
          <cell r="G142" t="str">
            <v>cespedez y gonzalez s/n</v>
          </cell>
          <cell r="H142" t="str">
            <v>Iquique</v>
          </cell>
          <cell r="I142" t="str">
            <v>Iquique</v>
          </cell>
          <cell r="J142">
            <v>572430437</v>
          </cell>
          <cell r="K142">
            <v>963226032</v>
          </cell>
          <cell r="L142" t="str">
            <v>asocjuniorpenecaiqq@gmail.com</v>
          </cell>
          <cell r="M142">
            <v>41820</v>
          </cell>
          <cell r="N142">
            <v>42916</v>
          </cell>
          <cell r="O142">
            <v>41424</v>
          </cell>
          <cell r="P142">
            <v>0</v>
          </cell>
          <cell r="Q142">
            <v>1260359521</v>
          </cell>
          <cell r="R142" t="str">
            <v>asociacion deportiva junior penecas de iquique</v>
          </cell>
          <cell r="S142" t="str">
            <v>BANCO ESTADO DE CHILE</v>
          </cell>
          <cell r="T142" t="str">
            <v>CUENTA DE AHORROS</v>
          </cell>
          <cell r="U142">
            <v>0</v>
          </cell>
          <cell r="V142" t="str">
            <v>edwin hormazabal contreras</v>
          </cell>
          <cell r="W142" t="str">
            <v>7.004.511-7</v>
          </cell>
          <cell r="X142" t="str">
            <v>videla 1420</v>
          </cell>
          <cell r="Y142">
            <v>963226032</v>
          </cell>
          <cell r="Z142">
            <v>963226032</v>
          </cell>
          <cell r="AA142" t="str">
            <v>edwinhormazabal@gmail.com</v>
          </cell>
          <cell r="AB142">
            <v>0</v>
          </cell>
          <cell r="AC142" t="str">
            <v>Ver Archivo</v>
          </cell>
          <cell r="AD142" t="str">
            <v>Ver Archivo</v>
          </cell>
          <cell r="AE142" t="str">
            <v>Ver Archivo</v>
          </cell>
          <cell r="AF142" t="str">
            <v>Ver Archivo</v>
          </cell>
          <cell r="AG142" t="str">
            <v>Ver Archivo</v>
          </cell>
        </row>
        <row r="143">
          <cell r="B143" t="str">
            <v>65.028.898-K</v>
          </cell>
          <cell r="C143" t="str">
            <v>Validada</v>
          </cell>
          <cell r="D143">
            <v>42811.51903935185</v>
          </cell>
          <cell r="E143">
            <v>0</v>
          </cell>
          <cell r="F143" t="str">
            <v>centro social y cultural sarepta</v>
          </cell>
          <cell r="G143" t="str">
            <v>Moises Gonzalez 1418</v>
          </cell>
          <cell r="H143" t="str">
            <v>Iquique</v>
          </cell>
          <cell r="I143" t="str">
            <v>Iquique</v>
          </cell>
          <cell r="J143">
            <v>572470721</v>
          </cell>
          <cell r="K143">
            <v>963580857</v>
          </cell>
          <cell r="L143" t="str">
            <v>sareptaiquique@gmail.com</v>
          </cell>
          <cell r="M143">
            <v>42424</v>
          </cell>
          <cell r="N143">
            <v>43520</v>
          </cell>
          <cell r="O143">
            <v>40369</v>
          </cell>
          <cell r="P143">
            <v>0</v>
          </cell>
          <cell r="Q143">
            <v>1366107041</v>
          </cell>
          <cell r="R143" t="str">
            <v>Centro Social y Cultural Sarepta</v>
          </cell>
          <cell r="S143" t="str">
            <v>BANCO ESTADO DE CHILE</v>
          </cell>
          <cell r="T143" t="str">
            <v>CHEQUERA ELECTRONICA/ CUENTA VISTA</v>
          </cell>
          <cell r="U143">
            <v>0</v>
          </cell>
          <cell r="V143" t="str">
            <v>Soledad Machiavello</v>
          </cell>
          <cell r="W143" t="str">
            <v>6.490.226-1</v>
          </cell>
          <cell r="X143" t="str">
            <v>Moises Gonzalez 1418</v>
          </cell>
          <cell r="Y143">
            <v>572470721</v>
          </cell>
          <cell r="Z143">
            <v>975154948</v>
          </cell>
          <cell r="AA143" t="str">
            <v>soledadmachiavello@gmail.com</v>
          </cell>
          <cell r="AB143">
            <v>0</v>
          </cell>
          <cell r="AC143" t="str">
            <v>Ver Archivo</v>
          </cell>
          <cell r="AD143" t="str">
            <v>Ver Archivo</v>
          </cell>
          <cell r="AE143" t="str">
            <v>Ver Archivo</v>
          </cell>
          <cell r="AF143" t="str">
            <v>Ver Archivo</v>
          </cell>
          <cell r="AG143" t="str">
            <v>Ver Archivo</v>
          </cell>
        </row>
        <row r="144">
          <cell r="B144" t="str">
            <v>65.018.464-5</v>
          </cell>
          <cell r="C144" t="str">
            <v>Grabado</v>
          </cell>
          <cell r="D144">
            <v>42741.404641203706</v>
          </cell>
          <cell r="E144">
            <v>0</v>
          </cell>
          <cell r="F144" t="str">
            <v>JUNTA VECINAL SUCA</v>
          </cell>
          <cell r="G144" t="str">
            <v>SUCA s/n</v>
          </cell>
          <cell r="H144" t="str">
            <v>Tamarugal</v>
          </cell>
          <cell r="I144" t="str">
            <v>Huara</v>
          </cell>
          <cell r="J144">
            <v>2434553</v>
          </cell>
          <cell r="K144">
            <v>95760249</v>
          </cell>
          <cell r="L144" t="str">
            <v>pueblosuca@hotmail.com</v>
          </cell>
          <cell r="M144">
            <v>42126</v>
          </cell>
          <cell r="N144">
            <v>43222</v>
          </cell>
          <cell r="O144">
            <v>35254</v>
          </cell>
          <cell r="P144">
            <v>0</v>
          </cell>
          <cell r="Q144">
            <v>1366036306</v>
          </cell>
          <cell r="R144" t="str">
            <v>JUNTA VECINAL SUCA</v>
          </cell>
          <cell r="S144" t="str">
            <v>BANCO ESTADO DE CHILE</v>
          </cell>
          <cell r="T144" t="str">
            <v>CUENTA DE AHORROS</v>
          </cell>
          <cell r="U144">
            <v>0</v>
          </cell>
          <cell r="V144" t="str">
            <v>AGUSTIN CONDORE LINARES</v>
          </cell>
          <cell r="W144" t="str">
            <v>5.737.502-7</v>
          </cell>
          <cell r="X144" t="str">
            <v>SUCA s/n</v>
          </cell>
          <cell r="Y144">
            <v>2434553</v>
          </cell>
          <cell r="Z144">
            <v>95760249</v>
          </cell>
          <cell r="AA144" t="str">
            <v>pueblosuca@hotmail.com</v>
          </cell>
          <cell r="AB144">
            <v>0</v>
          </cell>
          <cell r="AC144" t="str">
            <v>Ver Archivo</v>
          </cell>
          <cell r="AD144">
            <v>0</v>
          </cell>
          <cell r="AE144">
            <v>0</v>
          </cell>
          <cell r="AF144">
            <v>0</v>
          </cell>
          <cell r="AG144">
            <v>0</v>
          </cell>
        </row>
        <row r="145">
          <cell r="B145" t="str">
            <v>65.042.092-6</v>
          </cell>
          <cell r="C145" t="str">
            <v>Grabado</v>
          </cell>
          <cell r="D145">
            <v>42771.951493055552</v>
          </cell>
          <cell r="E145">
            <v>0</v>
          </cell>
          <cell r="F145" t="str">
            <v>Comite administrativo de copropietarios de condominio bicentenario Alto Hospicio</v>
          </cell>
          <cell r="G145" t="str">
            <v>Los aromos 4175</v>
          </cell>
          <cell r="H145" t="str">
            <v>Iquique</v>
          </cell>
          <cell r="I145" t="str">
            <v>Alto Hospicio</v>
          </cell>
          <cell r="J145">
            <v>0</v>
          </cell>
          <cell r="K145">
            <v>98667219</v>
          </cell>
          <cell r="L145" t="str">
            <v>bicentenario.cond@gmail.com</v>
          </cell>
          <cell r="M145">
            <v>42649</v>
          </cell>
          <cell r="N145">
            <v>42649</v>
          </cell>
          <cell r="O145">
            <v>40786</v>
          </cell>
          <cell r="P145">
            <v>0</v>
          </cell>
          <cell r="Q145">
            <v>1870560202</v>
          </cell>
          <cell r="R145" t="str">
            <v>Comite administrativo de copropietarios de condominio bicentenario Alto Hospicio</v>
          </cell>
          <cell r="S145" t="str">
            <v>BANCO ESTADO DE CHILE</v>
          </cell>
          <cell r="T145" t="str">
            <v>CHEQUERA ELECTRONICA/ CUENTA VISTA</v>
          </cell>
          <cell r="U145">
            <v>0</v>
          </cell>
          <cell r="V145" t="str">
            <v>Fernando Enrique Conejeros Muñoz</v>
          </cell>
          <cell r="W145" t="str">
            <v>15.008.376-1</v>
          </cell>
          <cell r="X145" t="str">
            <v>Av. los Aromos 4175 casa 64</v>
          </cell>
          <cell r="Y145">
            <v>0</v>
          </cell>
          <cell r="Z145">
            <v>977760805</v>
          </cell>
          <cell r="AA145" t="str">
            <v>fernando.conejeros@gmail.com</v>
          </cell>
          <cell r="AB145">
            <v>0</v>
          </cell>
          <cell r="AC145" t="str">
            <v>Ver Archivo</v>
          </cell>
          <cell r="AD145" t="str">
            <v>Ver Archivo</v>
          </cell>
          <cell r="AE145" t="str">
            <v>Ver Archivo</v>
          </cell>
          <cell r="AF145" t="str">
            <v>Ver Archivo</v>
          </cell>
          <cell r="AG145" t="str">
            <v>Ver Archivo</v>
          </cell>
        </row>
        <row r="146">
          <cell r="B146" t="str">
            <v>65.065.214-2</v>
          </cell>
          <cell r="C146" t="str">
            <v>Grabado</v>
          </cell>
          <cell r="D146">
            <v>42471.394432870373</v>
          </cell>
          <cell r="E146">
            <v>0</v>
          </cell>
          <cell r="F146" t="str">
            <v>CLUB COLO COLO IQUIQUE</v>
          </cell>
          <cell r="G146" t="str">
            <v>ARTURO FERNANDEZ 1227</v>
          </cell>
          <cell r="H146" t="str">
            <v>Iquique</v>
          </cell>
          <cell r="I146" t="str">
            <v>Iquique</v>
          </cell>
          <cell r="J146">
            <v>0</v>
          </cell>
          <cell r="K146">
            <v>999760277</v>
          </cell>
          <cell r="L146" t="str">
            <v>colocoloiqq@live.cl</v>
          </cell>
          <cell r="M146">
            <v>41746</v>
          </cell>
          <cell r="N146">
            <v>42842</v>
          </cell>
          <cell r="O146">
            <v>40974</v>
          </cell>
          <cell r="P146">
            <v>0</v>
          </cell>
          <cell r="Q146">
            <v>1371122881</v>
          </cell>
          <cell r="R146" t="str">
            <v>CLUB COLO COLO IQUIQUE</v>
          </cell>
          <cell r="S146" t="str">
            <v>BANCO ESTADO DE CHILE</v>
          </cell>
          <cell r="T146" t="str">
            <v>CHEQUERA ELECTRONICA/ CUENTA VISTA</v>
          </cell>
          <cell r="U146">
            <v>0</v>
          </cell>
          <cell r="V146" t="str">
            <v>RUBEN NEMESIO PEDRAZA ROLDAN</v>
          </cell>
          <cell r="W146" t="str">
            <v>7.399.070-K</v>
          </cell>
          <cell r="X146" t="str">
            <v>ARTURO FERNANDEZ 1227</v>
          </cell>
          <cell r="Y146">
            <v>0</v>
          </cell>
          <cell r="Z146">
            <v>999760277</v>
          </cell>
          <cell r="AA146" t="str">
            <v>colocoloiqq@live.cl</v>
          </cell>
          <cell r="AB146">
            <v>0</v>
          </cell>
          <cell r="AC146" t="str">
            <v>Ver Archivo</v>
          </cell>
          <cell r="AD146" t="str">
            <v>Ver Archivo</v>
          </cell>
          <cell r="AE146" t="str">
            <v>Ver Archivo</v>
          </cell>
          <cell r="AF146" t="str">
            <v>Ver Archivo</v>
          </cell>
          <cell r="AG146" t="str">
            <v>Ver Archivo</v>
          </cell>
        </row>
        <row r="147">
          <cell r="B147" t="str">
            <v>73.431.100-6</v>
          </cell>
          <cell r="C147" t="str">
            <v>Validada</v>
          </cell>
          <cell r="D147">
            <v>42872.399745370371</v>
          </cell>
          <cell r="E147">
            <v>0</v>
          </cell>
          <cell r="F147" t="str">
            <v>JUNTA DE VECINOS 11 DE MARZO</v>
          </cell>
          <cell r="G147" t="str">
            <v>LOS NOGALES 3065</v>
          </cell>
          <cell r="H147" t="str">
            <v>Iquique</v>
          </cell>
          <cell r="I147" t="str">
            <v>Alto Hospicio</v>
          </cell>
          <cell r="J147">
            <v>7733716</v>
          </cell>
          <cell r="K147">
            <v>7733716</v>
          </cell>
          <cell r="L147" t="str">
            <v>JUNTADEVECINOS11MARZO@GMAIL.COM</v>
          </cell>
          <cell r="M147">
            <v>42820</v>
          </cell>
          <cell r="N147">
            <v>43916</v>
          </cell>
          <cell r="O147">
            <v>38453</v>
          </cell>
          <cell r="P147">
            <v>0</v>
          </cell>
          <cell r="Q147">
            <v>1860244485</v>
          </cell>
          <cell r="R147" t="str">
            <v>JUNTA DE VECINOS 11 DE MARZO</v>
          </cell>
          <cell r="S147" t="str">
            <v>BANCO ESTADO DE CHILE</v>
          </cell>
          <cell r="T147" t="str">
            <v>CUENTA DE AHORROS</v>
          </cell>
          <cell r="U147">
            <v>0</v>
          </cell>
          <cell r="V147" t="str">
            <v>MARIA NIEVES CONDORI RODRIGUEZ</v>
          </cell>
          <cell r="W147" t="str">
            <v>9.378.223-2</v>
          </cell>
          <cell r="X147" t="str">
            <v>Los Castaños N° 3066</v>
          </cell>
          <cell r="Y147">
            <v>7733716</v>
          </cell>
          <cell r="Z147">
            <v>7733716</v>
          </cell>
          <cell r="AA147" t="str">
            <v>JUNTADEVECINOS11DEMARZO@GMAIL.COM</v>
          </cell>
          <cell r="AB147">
            <v>0</v>
          </cell>
          <cell r="AC147" t="str">
            <v>Ver Archivo</v>
          </cell>
          <cell r="AD147" t="str">
            <v>Ver Archivo</v>
          </cell>
          <cell r="AE147" t="str">
            <v>Ver Archivo</v>
          </cell>
          <cell r="AF147" t="str">
            <v>Ver Archivo</v>
          </cell>
          <cell r="AG147" t="str">
            <v>Ver Archivo</v>
          </cell>
        </row>
        <row r="148">
          <cell r="B148" t="str">
            <v>65.569.680-6</v>
          </cell>
          <cell r="C148" t="str">
            <v>Validada</v>
          </cell>
          <cell r="D148">
            <v>42838.667685185188</v>
          </cell>
          <cell r="E148">
            <v>0</v>
          </cell>
          <cell r="F148" t="str">
            <v>JUNTA DE VECINOS CALICHE 1</v>
          </cell>
          <cell r="G148" t="str">
            <v>LOS KIWIS 2949</v>
          </cell>
          <cell r="H148" t="str">
            <v>Iquique</v>
          </cell>
          <cell r="I148" t="str">
            <v>Alto Hospicio</v>
          </cell>
          <cell r="J148">
            <v>63993059</v>
          </cell>
          <cell r="K148">
            <v>63993059</v>
          </cell>
          <cell r="L148" t="str">
            <v>juntavecinos.caliche1@hotmail.com</v>
          </cell>
          <cell r="M148">
            <v>42547</v>
          </cell>
          <cell r="N148">
            <v>43642</v>
          </cell>
          <cell r="O148">
            <v>41424</v>
          </cell>
          <cell r="P148">
            <v>0</v>
          </cell>
          <cell r="Q148">
            <v>1860273191</v>
          </cell>
          <cell r="R148" t="str">
            <v>Junta de vecinos caliche 1</v>
          </cell>
          <cell r="S148" t="str">
            <v>BANCO ESTADO DE CHILE</v>
          </cell>
          <cell r="T148" t="str">
            <v>CUENTA DE AHORROS</v>
          </cell>
          <cell r="U148">
            <v>0</v>
          </cell>
          <cell r="V148" t="str">
            <v>Malvina Jara Zambrano</v>
          </cell>
          <cell r="W148" t="str">
            <v>6.429.462-8</v>
          </cell>
          <cell r="X148" t="str">
            <v>LOS KIWIS 2949</v>
          </cell>
          <cell r="Y148">
            <v>63993059</v>
          </cell>
          <cell r="Z148">
            <v>63993059</v>
          </cell>
          <cell r="AA148" t="str">
            <v>juntavecinos.caliche1@hotmail.com</v>
          </cell>
          <cell r="AB148">
            <v>0</v>
          </cell>
          <cell r="AC148" t="str">
            <v>Ver Archivo</v>
          </cell>
          <cell r="AD148" t="str">
            <v>Ver Archivo</v>
          </cell>
          <cell r="AE148" t="str">
            <v>Ver Archivo</v>
          </cell>
          <cell r="AF148" t="str">
            <v>Ver Archivo</v>
          </cell>
          <cell r="AG148" t="str">
            <v>Ver Archivo</v>
          </cell>
        </row>
        <row r="149">
          <cell r="B149" t="str">
            <v>65.021.916-3</v>
          </cell>
          <cell r="C149" t="str">
            <v>Validada</v>
          </cell>
          <cell r="D149">
            <v>42838.38962962963</v>
          </cell>
          <cell r="E149">
            <v>0</v>
          </cell>
          <cell r="F149" t="str">
            <v>JUNTA DE VECINOS DOMANASAN</v>
          </cell>
          <cell r="G149" t="str">
            <v>MACHALI 4242</v>
          </cell>
          <cell r="H149" t="str">
            <v>Iquique</v>
          </cell>
          <cell r="I149" t="str">
            <v>Alto Hospicio</v>
          </cell>
          <cell r="J149">
            <v>88983765</v>
          </cell>
          <cell r="K149">
            <v>88983765</v>
          </cell>
          <cell r="L149" t="str">
            <v>juntadevecinosdomanasan@gmail.com</v>
          </cell>
          <cell r="M149">
            <v>42015</v>
          </cell>
          <cell r="N149">
            <v>43111</v>
          </cell>
          <cell r="O149">
            <v>39941</v>
          </cell>
          <cell r="P149">
            <v>0</v>
          </cell>
          <cell r="Q149">
            <v>1860404709</v>
          </cell>
          <cell r="R149" t="str">
            <v>Junta de vecinos domanasan</v>
          </cell>
          <cell r="S149" t="str">
            <v>BANCO ESTADO DE CHILE</v>
          </cell>
          <cell r="T149" t="str">
            <v>CUENTA DE AHORROS</v>
          </cell>
          <cell r="U149">
            <v>0</v>
          </cell>
          <cell r="V149" t="str">
            <v>Rosa Celedon</v>
          </cell>
          <cell r="W149" t="str">
            <v>10.028.436-7</v>
          </cell>
          <cell r="X149" t="str">
            <v>Los doñihues</v>
          </cell>
          <cell r="Y149">
            <v>88983765</v>
          </cell>
          <cell r="Z149">
            <v>88983765</v>
          </cell>
          <cell r="AA149" t="str">
            <v>juntadevecinosdomanasan@gmail.com</v>
          </cell>
          <cell r="AB149">
            <v>0</v>
          </cell>
          <cell r="AC149" t="str">
            <v>Ver Archivo</v>
          </cell>
          <cell r="AD149" t="str">
            <v>Ver Archivo</v>
          </cell>
          <cell r="AE149" t="str">
            <v>Ver Archivo</v>
          </cell>
          <cell r="AF149" t="str">
            <v>Ver Archivo</v>
          </cell>
          <cell r="AG149" t="str">
            <v>Ver Archivo</v>
          </cell>
        </row>
        <row r="150">
          <cell r="B150" t="str">
            <v>65.111.072-6</v>
          </cell>
          <cell r="C150" t="str">
            <v>Grabado</v>
          </cell>
          <cell r="D150">
            <v>42741.405486111114</v>
          </cell>
          <cell r="E150">
            <v>0</v>
          </cell>
          <cell r="F150" t="str">
            <v>club deportivo y cultural iquique young school</v>
          </cell>
          <cell r="G150" t="str">
            <v>manuel rodriguez 1311</v>
          </cell>
          <cell r="H150" t="str">
            <v>Iquique</v>
          </cell>
          <cell r="I150" t="str">
            <v>Iquique</v>
          </cell>
          <cell r="J150">
            <v>0</v>
          </cell>
          <cell r="K150">
            <v>995410676</v>
          </cell>
          <cell r="L150" t="str">
            <v>deportivoyoungschool@hotmail.com</v>
          </cell>
          <cell r="M150">
            <v>42268</v>
          </cell>
          <cell r="N150">
            <v>42999</v>
          </cell>
          <cell r="O150">
            <v>37854</v>
          </cell>
          <cell r="P150">
            <v>0</v>
          </cell>
          <cell r="Q150">
            <v>1371252769</v>
          </cell>
          <cell r="R150" t="str">
            <v>club deportivo y cultural iquique young school</v>
          </cell>
          <cell r="S150" t="str">
            <v>BANCO ESTADO DE CHILE</v>
          </cell>
          <cell r="T150" t="str">
            <v>CHEQUERA ELECTRONICA/ CUENTA VISTA</v>
          </cell>
          <cell r="U150">
            <v>0</v>
          </cell>
          <cell r="V150" t="str">
            <v>marisol del pilar leal salazar</v>
          </cell>
          <cell r="W150" t="str">
            <v>10.321.930-2</v>
          </cell>
          <cell r="X150" t="str">
            <v>juan martinez 2040 dpto. 401</v>
          </cell>
          <cell r="Y150">
            <v>0</v>
          </cell>
          <cell r="Z150">
            <v>995410676</v>
          </cell>
          <cell r="AA150" t="str">
            <v>marisolleal@hotmail.com</v>
          </cell>
          <cell r="AB150">
            <v>0</v>
          </cell>
          <cell r="AC150" t="str">
            <v>Ver Archivo</v>
          </cell>
          <cell r="AD150" t="str">
            <v>Ver Archivo</v>
          </cell>
          <cell r="AE150" t="str">
            <v>Ver Archivo</v>
          </cell>
          <cell r="AF150" t="str">
            <v>Ver Archivo</v>
          </cell>
          <cell r="AG150" t="str">
            <v>Ver Archivo</v>
          </cell>
        </row>
        <row r="151">
          <cell r="B151" t="str">
            <v>65.149.070-7</v>
          </cell>
          <cell r="C151" t="str">
            <v>Grabado</v>
          </cell>
          <cell r="D151">
            <v>42741.40556712963</v>
          </cell>
          <cell r="E151">
            <v>0</v>
          </cell>
          <cell r="F151" t="str">
            <v>ASOCIACION AMIGOS DEL FUTBOL IQUIQUE ASAFI</v>
          </cell>
          <cell r="G151" t="str">
            <v>CALLE SERRANO 1009</v>
          </cell>
          <cell r="H151" t="str">
            <v>Iquique</v>
          </cell>
          <cell r="I151" t="str">
            <v>Iquique</v>
          </cell>
          <cell r="J151">
            <v>572427710</v>
          </cell>
          <cell r="K151">
            <v>952087276</v>
          </cell>
          <cell r="L151" t="str">
            <v>ASAFIQUIQUE@GMAIL.COM</v>
          </cell>
          <cell r="M151">
            <v>41819</v>
          </cell>
          <cell r="N151">
            <v>42915</v>
          </cell>
          <cell r="O151">
            <v>41424</v>
          </cell>
          <cell r="P151">
            <v>0</v>
          </cell>
          <cell r="Q151">
            <v>1366235040</v>
          </cell>
          <cell r="R151" t="str">
            <v>ASOCIACION AMIGOS DEL FUTBOL DE IQUIQUE</v>
          </cell>
          <cell r="S151" t="str">
            <v>BANCO ESTADO DE CHILE</v>
          </cell>
          <cell r="T151" t="str">
            <v>CUENTA DE AHORROS</v>
          </cell>
          <cell r="U151">
            <v>0</v>
          </cell>
          <cell r="V151" t="str">
            <v>HERNAN REINALDO RIQUELME NEIRA</v>
          </cell>
          <cell r="W151" t="str">
            <v>8.433.684-K</v>
          </cell>
          <cell r="X151" t="str">
            <v>CALLE LAS ZAMPOÑAS 2437</v>
          </cell>
          <cell r="Y151">
            <v>572336877</v>
          </cell>
          <cell r="Z151">
            <v>977981430</v>
          </cell>
          <cell r="AA151" t="str">
            <v>NANO.RIQUELME@GMAIL.COM</v>
          </cell>
          <cell r="AB151">
            <v>0</v>
          </cell>
          <cell r="AC151" t="str">
            <v>Ver Archivo</v>
          </cell>
          <cell r="AD151" t="str">
            <v>Ver Archivo</v>
          </cell>
          <cell r="AE151" t="str">
            <v>Ver Archivo</v>
          </cell>
          <cell r="AF151" t="str">
            <v>Ver Archivo</v>
          </cell>
          <cell r="AG151" t="str">
            <v>Ver Archivo</v>
          </cell>
        </row>
        <row r="152">
          <cell r="B152" t="str">
            <v>71.075.000-9</v>
          </cell>
          <cell r="C152" t="str">
            <v>Validada</v>
          </cell>
          <cell r="D152">
            <v>42832.383379629631</v>
          </cell>
          <cell r="E152">
            <v>0</v>
          </cell>
          <cell r="F152" t="str">
            <v>CLUB DEPORTIVO TENIS CHILE</v>
          </cell>
          <cell r="G152" t="str">
            <v>HEROES DE LA CONCEPCION S/N°</v>
          </cell>
          <cell r="H152" t="str">
            <v>Iquique</v>
          </cell>
          <cell r="I152" t="str">
            <v>Iquique</v>
          </cell>
          <cell r="J152">
            <v>2322727</v>
          </cell>
          <cell r="K152">
            <v>83897110</v>
          </cell>
          <cell r="L152" t="str">
            <v>clubdetenischile@vtr.net</v>
          </cell>
          <cell r="M152">
            <v>42543</v>
          </cell>
          <cell r="N152">
            <v>43638</v>
          </cell>
          <cell r="O152">
            <v>32916</v>
          </cell>
          <cell r="P152">
            <v>0</v>
          </cell>
          <cell r="Q152">
            <v>19515797</v>
          </cell>
          <cell r="R152" t="str">
            <v>CLUB DEPORTIVO TENIS CHILE</v>
          </cell>
          <cell r="S152" t="str">
            <v>BANCO DE CREDITO E INVERSIONES</v>
          </cell>
          <cell r="T152" t="str">
            <v>CUENTA CORRIENTE</v>
          </cell>
          <cell r="U152">
            <v>0</v>
          </cell>
          <cell r="V152" t="str">
            <v>PATRICIO FUENZALIDA VILCA</v>
          </cell>
          <cell r="W152" t="str">
            <v>10.625.991-7</v>
          </cell>
          <cell r="X152" t="str">
            <v>HEROES DE LA CONCEPCION S/N° IQUIQUE</v>
          </cell>
          <cell r="Y152">
            <v>2322727</v>
          </cell>
          <cell r="Z152">
            <v>73891118</v>
          </cell>
          <cell r="AA152" t="str">
            <v>clubdeportivotenischile@vtr.net</v>
          </cell>
          <cell r="AB152">
            <v>0</v>
          </cell>
          <cell r="AC152" t="str">
            <v>Ver Archivo</v>
          </cell>
          <cell r="AD152" t="str">
            <v>Ver Archivo</v>
          </cell>
          <cell r="AE152" t="str">
            <v>Ver Archivo</v>
          </cell>
          <cell r="AF152" t="str">
            <v>Ver Archivo</v>
          </cell>
          <cell r="AG152" t="str">
            <v>Ver Archivo</v>
          </cell>
        </row>
        <row r="153">
          <cell r="B153" t="str">
            <v>65.634.760-0</v>
          </cell>
          <cell r="C153" t="str">
            <v>Grabado</v>
          </cell>
          <cell r="D153">
            <v>42741.405740740738</v>
          </cell>
          <cell r="E153">
            <v>0</v>
          </cell>
          <cell r="F153" t="str">
            <v>CLUB DEPORTIVO SOCIAL Y CULTURAL RUBEN DONOSO</v>
          </cell>
          <cell r="G153" t="str">
            <v>J.J. PEREZ 1023</v>
          </cell>
          <cell r="H153" t="str">
            <v>Iquique</v>
          </cell>
          <cell r="I153" t="str">
            <v>Iquique</v>
          </cell>
          <cell r="J153">
            <v>572441828</v>
          </cell>
          <cell r="K153">
            <v>983266787</v>
          </cell>
          <cell r="L153" t="str">
            <v>cdrubendonoso@gmail.com</v>
          </cell>
          <cell r="M153">
            <v>41542</v>
          </cell>
          <cell r="N153">
            <v>42638</v>
          </cell>
          <cell r="O153">
            <v>36343</v>
          </cell>
          <cell r="P153">
            <v>0</v>
          </cell>
          <cell r="Q153">
            <v>1365948638</v>
          </cell>
          <cell r="R153" t="str">
            <v>CLUB DEPORTIVO SOCIAL Y CULTURAL RUBEN DONOSO</v>
          </cell>
          <cell r="S153" t="str">
            <v>BANCO ESTADO DE CHILE</v>
          </cell>
          <cell r="T153" t="str">
            <v>CUENTA DE AHORROS</v>
          </cell>
          <cell r="U153">
            <v>0</v>
          </cell>
          <cell r="V153" t="str">
            <v>FRANCISCO RAFAEL ALBUERNO FLORES</v>
          </cell>
          <cell r="W153" t="str">
            <v>8.322.069-4</v>
          </cell>
          <cell r="X153" t="str">
            <v>LOS ALGARROBOS 3215</v>
          </cell>
          <cell r="Y153">
            <v>572441828</v>
          </cell>
          <cell r="Z153">
            <v>981964729</v>
          </cell>
          <cell r="AA153" t="str">
            <v>falbuerno@gmail.com</v>
          </cell>
          <cell r="AB153">
            <v>0</v>
          </cell>
          <cell r="AC153" t="str">
            <v>Ver Archivo</v>
          </cell>
          <cell r="AD153" t="str">
            <v>Ver Archivo</v>
          </cell>
          <cell r="AE153" t="str">
            <v>Ver Archivo</v>
          </cell>
          <cell r="AF153" t="str">
            <v>Ver Archivo</v>
          </cell>
          <cell r="AG153" t="str">
            <v>Ver Archivo</v>
          </cell>
        </row>
        <row r="154">
          <cell r="B154" t="str">
            <v>65.039.760-6</v>
          </cell>
          <cell r="C154" t="str">
            <v>Validada</v>
          </cell>
          <cell r="D154">
            <v>42836.433449074073</v>
          </cell>
          <cell r="E154">
            <v>0</v>
          </cell>
          <cell r="F154" t="str">
            <v>LIGA DEPORTIVA CODEI IQUIQUE</v>
          </cell>
          <cell r="G154" t="str">
            <v>MANUEL CASTRO RAMOS/ RANCAGUA</v>
          </cell>
          <cell r="H154" t="str">
            <v>Iquique</v>
          </cell>
          <cell r="I154" t="str">
            <v>Iquique</v>
          </cell>
          <cell r="J154">
            <v>572452297</v>
          </cell>
          <cell r="K154">
            <v>961592357</v>
          </cell>
          <cell r="L154" t="str">
            <v>PRESIDENTE@CODEI.CL</v>
          </cell>
          <cell r="M154">
            <v>41937</v>
          </cell>
          <cell r="N154">
            <v>43429</v>
          </cell>
          <cell r="O154">
            <v>40107</v>
          </cell>
          <cell r="P154">
            <v>0</v>
          </cell>
          <cell r="Q154">
            <v>62561815</v>
          </cell>
          <cell r="R154" t="str">
            <v>LIGA DEPORTIVA CODEI</v>
          </cell>
          <cell r="S154" t="str">
            <v>BANCO SANTANDER-CHILE</v>
          </cell>
          <cell r="T154" t="str">
            <v>CUENTA CORRIENTE</v>
          </cell>
          <cell r="U154">
            <v>0</v>
          </cell>
          <cell r="V154" t="str">
            <v>GERMAN ALEJANDRO VERGARA RODRIGUEZ</v>
          </cell>
          <cell r="W154" t="str">
            <v>11.618.807-4</v>
          </cell>
          <cell r="X154" t="str">
            <v>AVENIDA FRANCISCO BILBAO 3738</v>
          </cell>
          <cell r="Y154">
            <v>572452297</v>
          </cell>
          <cell r="Z154">
            <v>961592357</v>
          </cell>
          <cell r="AA154" t="str">
            <v>PRESIDENTE@CODEI.CL</v>
          </cell>
          <cell r="AB154">
            <v>0</v>
          </cell>
          <cell r="AC154" t="str">
            <v>Ver Archivo</v>
          </cell>
          <cell r="AD154" t="str">
            <v>Ver Archivo</v>
          </cell>
          <cell r="AE154" t="str">
            <v>Ver Archivo</v>
          </cell>
          <cell r="AF154" t="str">
            <v>Ver Archivo</v>
          </cell>
          <cell r="AG154" t="str">
            <v>Ver Archivo</v>
          </cell>
        </row>
        <row r="155">
          <cell r="B155" t="str">
            <v>56.076.820-6</v>
          </cell>
          <cell r="C155" t="str">
            <v>Validada</v>
          </cell>
          <cell r="D155">
            <v>42853.442627314813</v>
          </cell>
          <cell r="E155">
            <v>0</v>
          </cell>
          <cell r="F155" t="str">
            <v>CLUB DEPORTIVO ALIANZA LIMA IQUIQUE</v>
          </cell>
          <cell r="G155" t="str">
            <v>AV. SALVADOR ALLENDE 1847</v>
          </cell>
          <cell r="H155" t="str">
            <v>Iquique</v>
          </cell>
          <cell r="I155" t="str">
            <v>Iquique</v>
          </cell>
          <cell r="J155">
            <v>0</v>
          </cell>
          <cell r="K155">
            <v>942252015</v>
          </cell>
          <cell r="L155" t="str">
            <v>cdalianzalima@gmail.com</v>
          </cell>
          <cell r="M155">
            <v>41706</v>
          </cell>
          <cell r="N155">
            <v>42802</v>
          </cell>
          <cell r="O155">
            <v>32892</v>
          </cell>
          <cell r="P155">
            <v>0</v>
          </cell>
          <cell r="Q155">
            <v>1365448740</v>
          </cell>
          <cell r="R155" t="str">
            <v>CLUB DEPORTIVO ALIANZA LIMA IQUIQUE</v>
          </cell>
          <cell r="S155" t="str">
            <v>BANCO ESTADO DE CHILE</v>
          </cell>
          <cell r="T155" t="str">
            <v>CUENTA DE AHORROS</v>
          </cell>
          <cell r="U155">
            <v>0</v>
          </cell>
          <cell r="V155" t="str">
            <v>PATRICIO MANUEL MARTINEZ MARTINEZ</v>
          </cell>
          <cell r="W155" t="str">
            <v>12.425.894-4</v>
          </cell>
          <cell r="X155" t="str">
            <v>AV. SALVADOR ALLENDE 1847</v>
          </cell>
          <cell r="Y155">
            <v>0</v>
          </cell>
          <cell r="Z155">
            <v>942252015</v>
          </cell>
          <cell r="AA155" t="str">
            <v>cdalianzalima@gmail.com</v>
          </cell>
          <cell r="AB155">
            <v>0</v>
          </cell>
          <cell r="AC155" t="str">
            <v>Ver Archivo</v>
          </cell>
          <cell r="AD155" t="str">
            <v>Ver Archivo</v>
          </cell>
          <cell r="AE155" t="str">
            <v>Ver Archivo</v>
          </cell>
          <cell r="AF155" t="str">
            <v>Ver Archivo</v>
          </cell>
          <cell r="AG155" t="str">
            <v>Ver Archivo</v>
          </cell>
        </row>
        <row r="156">
          <cell r="B156" t="str">
            <v>65.142.650-2</v>
          </cell>
          <cell r="C156" t="str">
            <v>Grabado</v>
          </cell>
          <cell r="D156">
            <v>42741.405949074076</v>
          </cell>
          <cell r="E156">
            <v>0</v>
          </cell>
          <cell r="F156" t="str">
            <v>CENTRO CULTURAL RELIGIOSO MORENOS CHILENOS EX. OFICINA ALIANZA</v>
          </cell>
          <cell r="G156" t="str">
            <v>PJE. HUARA 2902 - A</v>
          </cell>
          <cell r="H156" t="str">
            <v>Iquique</v>
          </cell>
          <cell r="I156" t="str">
            <v>Iquique</v>
          </cell>
          <cell r="J156">
            <v>0</v>
          </cell>
          <cell r="K156">
            <v>972505869</v>
          </cell>
          <cell r="L156" t="str">
            <v>ccrmorenoschilenos@gmail.com</v>
          </cell>
          <cell r="M156">
            <v>41955</v>
          </cell>
          <cell r="N156">
            <v>43051</v>
          </cell>
          <cell r="O156">
            <v>35710</v>
          </cell>
          <cell r="P156">
            <v>0</v>
          </cell>
          <cell r="Q156">
            <v>0</v>
          </cell>
          <cell r="R156" t="str">
            <v>CENTRO CULTURAL RELIGIOSO MORENOS CHILENOS EX. OFICINA ALIANZA</v>
          </cell>
          <cell r="S156" t="str">
            <v>BANCO ESTADO DE CHILE</v>
          </cell>
          <cell r="T156" t="str">
            <v>CUENTA DE AHORROS</v>
          </cell>
          <cell r="U156">
            <v>0</v>
          </cell>
          <cell r="V156" t="str">
            <v>OSVALDO ZACARÍAS PEREZ VALENZUELA</v>
          </cell>
          <cell r="W156" t="str">
            <v>3.609.222-K</v>
          </cell>
          <cell r="X156" t="str">
            <v>PJE. HUARA 2902-A</v>
          </cell>
          <cell r="Y156">
            <v>0</v>
          </cell>
          <cell r="Z156">
            <v>972505869</v>
          </cell>
          <cell r="AA156" t="str">
            <v>maelhiha@gmail.com</v>
          </cell>
          <cell r="AB156">
            <v>0</v>
          </cell>
          <cell r="AC156" t="str">
            <v>Ver Archivo</v>
          </cell>
          <cell r="AD156" t="str">
            <v>Ver Archivo</v>
          </cell>
          <cell r="AE156" t="str">
            <v>Ver Archivo</v>
          </cell>
          <cell r="AF156" t="str">
            <v>Ver Archivo</v>
          </cell>
          <cell r="AG156" t="str">
            <v>Ver Archivo</v>
          </cell>
        </row>
        <row r="157">
          <cell r="B157" t="str">
            <v>73.220.000-2</v>
          </cell>
          <cell r="C157" t="str">
            <v>Grabado</v>
          </cell>
          <cell r="D157">
            <v>42741.406030092592</v>
          </cell>
          <cell r="E157">
            <v>0</v>
          </cell>
          <cell r="F157" t="str">
            <v>ASOCIACIÓN DE BABY FUTBOL DE IQUIQUE</v>
          </cell>
          <cell r="G157" t="str">
            <v>12 DE FEBRERO S/N C/N PASAJE CONDELL</v>
          </cell>
          <cell r="H157" t="str">
            <v>Iquique</v>
          </cell>
          <cell r="I157" t="str">
            <v>Iquique</v>
          </cell>
          <cell r="J157">
            <v>0</v>
          </cell>
          <cell r="K157">
            <v>956027809</v>
          </cell>
          <cell r="L157" t="str">
            <v>asocbabyfutboliqq@gmail.com</v>
          </cell>
          <cell r="M157">
            <v>41897</v>
          </cell>
          <cell r="N157">
            <v>42993</v>
          </cell>
          <cell r="O157">
            <v>33896</v>
          </cell>
          <cell r="P157">
            <v>0</v>
          </cell>
          <cell r="Q157">
            <v>1366200882</v>
          </cell>
          <cell r="R157" t="str">
            <v>ASOCIACIÓN DE BABY FUTBOL DE IQUIQUE</v>
          </cell>
          <cell r="S157" t="str">
            <v>BANCO ESTADO DE CHILE</v>
          </cell>
          <cell r="T157" t="str">
            <v>CUENTA DE AHORROS</v>
          </cell>
          <cell r="U157">
            <v>0</v>
          </cell>
          <cell r="V157" t="str">
            <v>RUBEN ORLANDO MIRANDA ROJAS</v>
          </cell>
          <cell r="W157" t="str">
            <v>5.693.025-6</v>
          </cell>
          <cell r="X157" t="str">
            <v>PJE. PRAT CONDELL S/N</v>
          </cell>
          <cell r="Y157">
            <v>0</v>
          </cell>
          <cell r="Z157">
            <v>956027809</v>
          </cell>
          <cell r="AA157" t="str">
            <v>asocbabyfutboliqq@gmail.com</v>
          </cell>
          <cell r="AB157">
            <v>0</v>
          </cell>
          <cell r="AC157" t="str">
            <v>Ver Archivo</v>
          </cell>
          <cell r="AD157" t="str">
            <v>Ver Archivo</v>
          </cell>
          <cell r="AE157" t="str">
            <v>Ver Archivo</v>
          </cell>
          <cell r="AF157" t="str">
            <v>Ver Archivo</v>
          </cell>
          <cell r="AG157" t="str">
            <v>Ver Archivo</v>
          </cell>
        </row>
        <row r="158">
          <cell r="B158" t="str">
            <v>65.273.860-5</v>
          </cell>
          <cell r="C158" t="str">
            <v>Grabado</v>
          </cell>
          <cell r="D158">
            <v>42741.406284722223</v>
          </cell>
          <cell r="E158">
            <v>0</v>
          </cell>
          <cell r="F158" t="str">
            <v>club deportivo y cultural code</v>
          </cell>
          <cell r="G158" t="str">
            <v>av. salvador Allende 2950</v>
          </cell>
          <cell r="H158" t="str">
            <v>Iquique</v>
          </cell>
          <cell r="I158" t="str">
            <v>Iquique</v>
          </cell>
          <cell r="J158">
            <v>572544846</v>
          </cell>
          <cell r="K158">
            <v>987984314</v>
          </cell>
          <cell r="L158" t="str">
            <v>cribumar@hotmail.com</v>
          </cell>
          <cell r="M158">
            <v>41751</v>
          </cell>
          <cell r="N158">
            <v>42455</v>
          </cell>
          <cell r="O158">
            <v>37803</v>
          </cell>
          <cell r="P158">
            <v>0</v>
          </cell>
          <cell r="Q158">
            <v>1366006911</v>
          </cell>
          <cell r="R158" t="str">
            <v>club deportivo y cultural code</v>
          </cell>
          <cell r="S158" t="str">
            <v>BANCO ESTADO DE CHILE</v>
          </cell>
          <cell r="T158" t="str">
            <v>CUENTA DE AHORROS</v>
          </cell>
          <cell r="U158">
            <v>0</v>
          </cell>
          <cell r="V158" t="str">
            <v>Orlando Javier Ulloa Herrera</v>
          </cell>
          <cell r="W158" t="str">
            <v>11.613.454-3</v>
          </cell>
          <cell r="X158" t="str">
            <v>PASAJE TRES MARIAS 2958</v>
          </cell>
          <cell r="Y158">
            <v>0</v>
          </cell>
          <cell r="Z158">
            <v>93494484</v>
          </cell>
          <cell r="AA158" t="str">
            <v>orlandoulloao@hotmail.com</v>
          </cell>
          <cell r="AB158">
            <v>0</v>
          </cell>
          <cell r="AC158" t="str">
            <v>Ver Archivo</v>
          </cell>
          <cell r="AD158" t="str">
            <v>Ver Archivo</v>
          </cell>
          <cell r="AE158" t="str">
            <v>Ver Archivo</v>
          </cell>
          <cell r="AF158" t="str">
            <v>Ver Archivo</v>
          </cell>
          <cell r="AG158" t="str">
            <v>Ver Archivo</v>
          </cell>
        </row>
        <row r="159">
          <cell r="B159" t="str">
            <v>65.641.670-K</v>
          </cell>
          <cell r="C159" t="str">
            <v>Grabado</v>
          </cell>
          <cell r="D159">
            <v>42741.406342592592</v>
          </cell>
          <cell r="E159">
            <v>0</v>
          </cell>
          <cell r="F159" t="str">
            <v>CLUB DE ADULTO MAYOR ELENA CAFFARENA</v>
          </cell>
          <cell r="G159" t="str">
            <v>AV. JERUSALEN 3840, EL BORO</v>
          </cell>
          <cell r="H159" t="str">
            <v>Iquique</v>
          </cell>
          <cell r="I159" t="str">
            <v>Alto Hospicio</v>
          </cell>
          <cell r="J159">
            <v>0</v>
          </cell>
          <cell r="K159">
            <v>974727734</v>
          </cell>
          <cell r="L159" t="str">
            <v>clubelenacaffarena@gmail.com</v>
          </cell>
          <cell r="M159">
            <v>42402</v>
          </cell>
          <cell r="N159">
            <v>43498</v>
          </cell>
          <cell r="O159">
            <v>38552</v>
          </cell>
          <cell r="P159">
            <v>0</v>
          </cell>
          <cell r="Q159">
            <v>1860297201</v>
          </cell>
          <cell r="R159" t="str">
            <v>CLUB DE ADULTO MAYOR ELENA CAFFARENA</v>
          </cell>
          <cell r="S159" t="str">
            <v>BANCO ESTADO DE CHILE</v>
          </cell>
          <cell r="T159" t="str">
            <v>CUENTA DE AHORROS</v>
          </cell>
          <cell r="U159">
            <v>0</v>
          </cell>
          <cell r="V159" t="str">
            <v>SOLEDAD DEL CARMEN PONCE NARVAEZ</v>
          </cell>
          <cell r="W159" t="str">
            <v>7.094.725-0</v>
          </cell>
          <cell r="X159" t="str">
            <v>CALLE 4 2282, EL BORO</v>
          </cell>
          <cell r="Y159">
            <v>0</v>
          </cell>
          <cell r="Z159">
            <v>974727734</v>
          </cell>
          <cell r="AA159" t="str">
            <v>clubelenacaffarena@gmail.com</v>
          </cell>
          <cell r="AB159">
            <v>0</v>
          </cell>
          <cell r="AC159" t="str">
            <v>Ver Archivo</v>
          </cell>
          <cell r="AD159" t="str">
            <v>Ver Archivo</v>
          </cell>
          <cell r="AE159" t="str">
            <v>Ver Archivo</v>
          </cell>
          <cell r="AF159" t="str">
            <v>Ver Archivo</v>
          </cell>
          <cell r="AG159" t="str">
            <v>Ver Archivo</v>
          </cell>
        </row>
        <row r="160">
          <cell r="B160" t="str">
            <v>65.054.768-3</v>
          </cell>
          <cell r="C160" t="str">
            <v>Validada</v>
          </cell>
          <cell r="D160">
            <v>42845.47859953704</v>
          </cell>
          <cell r="E160">
            <v>0</v>
          </cell>
          <cell r="F160" t="str">
            <v>FUNDACION PROPAIS</v>
          </cell>
          <cell r="G160" t="str">
            <v>AV. HEROES DE LA CONCEPCION 2784, DEPTO 163</v>
          </cell>
          <cell r="H160" t="str">
            <v>Iquique</v>
          </cell>
          <cell r="I160" t="str">
            <v>Iquique</v>
          </cell>
          <cell r="J160">
            <v>0</v>
          </cell>
          <cell r="K160">
            <v>950338916</v>
          </cell>
          <cell r="L160" t="str">
            <v>presidente@fundacionpropais.cl</v>
          </cell>
          <cell r="M160">
            <v>42430</v>
          </cell>
          <cell r="N160">
            <v>44256</v>
          </cell>
          <cell r="O160">
            <v>40858</v>
          </cell>
          <cell r="P160">
            <v>0</v>
          </cell>
          <cell r="Q160">
            <v>1371142378</v>
          </cell>
          <cell r="R160" t="str">
            <v>Fundación Propaís</v>
          </cell>
          <cell r="S160" t="str">
            <v>BANCO ESTADO DE CHILE</v>
          </cell>
          <cell r="T160" t="str">
            <v>CHEQUERA ELECTRONICA/ CUENTA VISTA</v>
          </cell>
          <cell r="U160">
            <v>0</v>
          </cell>
          <cell r="V160" t="str">
            <v>TEOBALDO PATRICIO CUEVAS VILLALOBOS</v>
          </cell>
          <cell r="W160" t="str">
            <v>7.589.629-8</v>
          </cell>
          <cell r="X160" t="str">
            <v>AV. HEROES DE LA CONCEPCION 2784, DEPTO 163</v>
          </cell>
          <cell r="Y160">
            <v>0</v>
          </cell>
          <cell r="Z160">
            <v>950338916</v>
          </cell>
          <cell r="AA160" t="str">
            <v>presidente@fundacionpropais.cl</v>
          </cell>
          <cell r="AB160">
            <v>0</v>
          </cell>
          <cell r="AC160" t="str">
            <v>Ver Archivo</v>
          </cell>
          <cell r="AD160" t="str">
            <v>Ver Archivo</v>
          </cell>
          <cell r="AE160" t="str">
            <v>Ver Archivo</v>
          </cell>
          <cell r="AF160" t="str">
            <v>Ver Archivo</v>
          </cell>
          <cell r="AG160" t="str">
            <v>Ver Archivo</v>
          </cell>
        </row>
        <row r="161">
          <cell r="B161" t="str">
            <v>65.055.202-4</v>
          </cell>
          <cell r="C161" t="str">
            <v>Grabado</v>
          </cell>
          <cell r="D161">
            <v>42741.406469907408</v>
          </cell>
          <cell r="E161">
            <v>0</v>
          </cell>
          <cell r="F161" t="str">
            <v>CENTRO SOCIAL CULTURAL DEPORTIVO BARRIO EL MORRO</v>
          </cell>
          <cell r="G161" t="str">
            <v>FREDDY TABERNA 124, EL MORRO</v>
          </cell>
          <cell r="H161" t="str">
            <v>Iquique</v>
          </cell>
          <cell r="I161" t="str">
            <v>Iquique</v>
          </cell>
          <cell r="J161">
            <v>0</v>
          </cell>
          <cell r="K161">
            <v>63724495</v>
          </cell>
          <cell r="L161" t="str">
            <v>esava68@hotmail.com</v>
          </cell>
          <cell r="M161">
            <v>41018</v>
          </cell>
          <cell r="N161">
            <v>41079</v>
          </cell>
          <cell r="O161">
            <v>42483</v>
          </cell>
          <cell r="P161">
            <v>0</v>
          </cell>
          <cell r="Q161">
            <v>2.01302210665055E+18</v>
          </cell>
          <cell r="R161" t="str">
            <v>HECTOR AHUMADA VARAS</v>
          </cell>
          <cell r="S161" t="str">
            <v>COOPEUCH</v>
          </cell>
          <cell r="T161" t="str">
            <v>CHEQUERA ELECTRONICA/ CUENTA VISTA</v>
          </cell>
          <cell r="U161">
            <v>0</v>
          </cell>
          <cell r="V161" t="str">
            <v>HECTOR AHUMADA VARAS</v>
          </cell>
          <cell r="W161" t="str">
            <v>10.351.966-7</v>
          </cell>
          <cell r="X161" t="str">
            <v>FREDDY TABERNA 124</v>
          </cell>
          <cell r="Y161">
            <v>0</v>
          </cell>
          <cell r="Z161">
            <v>63724495</v>
          </cell>
          <cell r="AA161" t="str">
            <v>esava68@hotmail.com</v>
          </cell>
          <cell r="AB161">
            <v>0</v>
          </cell>
          <cell r="AC161" t="str">
            <v>Ver Archivo</v>
          </cell>
          <cell r="AD161" t="str">
            <v>Ver Archivo</v>
          </cell>
          <cell r="AE161" t="str">
            <v>Ver Archivo</v>
          </cell>
          <cell r="AF161" t="str">
            <v>Ver Archivo</v>
          </cell>
          <cell r="AG161" t="str">
            <v>Ver Archivo</v>
          </cell>
        </row>
        <row r="162">
          <cell r="B162" t="str">
            <v>75.684.200-5</v>
          </cell>
          <cell r="C162" t="str">
            <v>Validada</v>
          </cell>
          <cell r="D162">
            <v>42878.39738425926</v>
          </cell>
          <cell r="E162">
            <v>0</v>
          </cell>
          <cell r="F162" t="str">
            <v>Club Social y Deportivo 1º de Mayo</v>
          </cell>
          <cell r="G162" t="str">
            <v>Simón Bolivar s/n, manzana 27 lote A</v>
          </cell>
          <cell r="H162" t="str">
            <v>Tamarugal</v>
          </cell>
          <cell r="I162" t="str">
            <v>Pica</v>
          </cell>
          <cell r="J162">
            <v>0</v>
          </cell>
          <cell r="K162">
            <v>973322877</v>
          </cell>
          <cell r="L162" t="str">
            <v>clubprimerodemayo@hotmail.com</v>
          </cell>
          <cell r="M162">
            <v>42596</v>
          </cell>
          <cell r="N162">
            <v>43691</v>
          </cell>
          <cell r="O162">
            <v>39230</v>
          </cell>
          <cell r="P162">
            <v>0</v>
          </cell>
          <cell r="Q162">
            <v>1365889143</v>
          </cell>
          <cell r="R162" t="str">
            <v>club social y deportivo 1 de mayo</v>
          </cell>
          <cell r="S162" t="str">
            <v>BANCO ESTADO DE CHILE</v>
          </cell>
          <cell r="T162" t="str">
            <v>CUENTA DE AHORROS</v>
          </cell>
          <cell r="U162">
            <v>0</v>
          </cell>
          <cell r="V162" t="str">
            <v>LUIS PINTO MOLINA</v>
          </cell>
          <cell r="W162" t="str">
            <v>5.343.170-4</v>
          </cell>
          <cell r="X162" t="str">
            <v>RUY DIAZ N 5 PICA</v>
          </cell>
          <cell r="Y162">
            <v>0</v>
          </cell>
          <cell r="Z162">
            <v>973322877</v>
          </cell>
          <cell r="AA162" t="str">
            <v>clubprimerodemayo@hotmail.com</v>
          </cell>
          <cell r="AB162">
            <v>0</v>
          </cell>
          <cell r="AC162" t="str">
            <v>Ver Archivo</v>
          </cell>
          <cell r="AD162" t="str">
            <v>Ver Archivo</v>
          </cell>
          <cell r="AE162" t="str">
            <v>Ver Archivo</v>
          </cell>
          <cell r="AF162" t="str">
            <v>Ver Archivo</v>
          </cell>
          <cell r="AG162" t="str">
            <v>Ver Archivo</v>
          </cell>
        </row>
        <row r="163">
          <cell r="B163" t="str">
            <v>65.014.733-2</v>
          </cell>
          <cell r="C163" t="str">
            <v>Validada</v>
          </cell>
          <cell r="D163">
            <v>42846.432604166665</v>
          </cell>
          <cell r="E163">
            <v>0</v>
          </cell>
          <cell r="F163" t="str">
            <v>AGRUPACIÓN CULTURAL BARRIO NORUEGA FLORCITA MOTUDA</v>
          </cell>
          <cell r="G163" t="str">
            <v>los naranjos 2931</v>
          </cell>
          <cell r="H163" t="str">
            <v>Iquique</v>
          </cell>
          <cell r="I163" t="str">
            <v>Alto Hospicio</v>
          </cell>
          <cell r="J163">
            <v>5696397639</v>
          </cell>
          <cell r="K163">
            <v>963976397</v>
          </cell>
          <cell r="L163" t="str">
            <v>corpoteatro@gmail.com</v>
          </cell>
          <cell r="M163">
            <v>42412</v>
          </cell>
          <cell r="N163">
            <v>43508</v>
          </cell>
          <cell r="O163">
            <v>39940</v>
          </cell>
          <cell r="P163">
            <v>0</v>
          </cell>
          <cell r="Q163">
            <v>1860355945</v>
          </cell>
          <cell r="R163" t="str">
            <v>AGRUPACIÓN CULTURAL BARRIO NORUEGA FLORCITA MOTUDA</v>
          </cell>
          <cell r="S163" t="str">
            <v>BANCO ESTADO DE CHILE</v>
          </cell>
          <cell r="T163" t="str">
            <v>CUENTA DE AHORROS</v>
          </cell>
          <cell r="U163">
            <v>0</v>
          </cell>
          <cell r="V163" t="str">
            <v>MAGALI VELASQUEZ VILLALOBOS</v>
          </cell>
          <cell r="W163" t="str">
            <v>7.878.272-2</v>
          </cell>
          <cell r="X163" t="str">
            <v>LOS NOGALES 2909</v>
          </cell>
          <cell r="Y163">
            <v>5696397639</v>
          </cell>
          <cell r="Z163">
            <v>963976397</v>
          </cell>
          <cell r="AA163" t="str">
            <v>pattybrionesah@gmail.com</v>
          </cell>
          <cell r="AB163">
            <v>0</v>
          </cell>
          <cell r="AC163" t="str">
            <v>Ver Archivo</v>
          </cell>
          <cell r="AD163" t="str">
            <v>Ver Archivo</v>
          </cell>
          <cell r="AE163" t="str">
            <v>Ver Archivo</v>
          </cell>
          <cell r="AF163" t="str">
            <v>Ver Archivo</v>
          </cell>
          <cell r="AG163" t="str">
            <v>Ver Archivo</v>
          </cell>
        </row>
        <row r="164">
          <cell r="B164" t="str">
            <v>65.113.912-0</v>
          </cell>
          <cell r="C164" t="str">
            <v>Grabado</v>
          </cell>
          <cell r="D164">
            <v>42600.501875000002</v>
          </cell>
          <cell r="E164">
            <v>0</v>
          </cell>
          <cell r="F164" t="str">
            <v>CENTRO SOCIAL CULTURAL Y DEPORTIVO INTI NAIRA</v>
          </cell>
          <cell r="G164" t="str">
            <v>PAMPA GERMANIA 364,POZO ALMONTE</v>
          </cell>
          <cell r="H164" t="str">
            <v>Tamarugal</v>
          </cell>
          <cell r="I164" t="str">
            <v>Pozo Almonte</v>
          </cell>
          <cell r="J164">
            <v>5697210056</v>
          </cell>
          <cell r="K164">
            <v>972100562</v>
          </cell>
          <cell r="L164" t="str">
            <v>intinaira1@gmail.com</v>
          </cell>
          <cell r="M164">
            <v>42416</v>
          </cell>
          <cell r="N164">
            <v>43512</v>
          </cell>
          <cell r="O164">
            <v>40920</v>
          </cell>
          <cell r="P164">
            <v>0</v>
          </cell>
          <cell r="Q164">
            <v>1860359865</v>
          </cell>
          <cell r="R164" t="str">
            <v>CENTRO SOCIAL CULTURAL Y DEPORTIVO INTI NAIRA</v>
          </cell>
          <cell r="S164" t="str">
            <v>BANCO ESTADO DE CHILE</v>
          </cell>
          <cell r="T164" t="str">
            <v>CUENTA DE AHORROS</v>
          </cell>
          <cell r="U164">
            <v>0</v>
          </cell>
          <cell r="V164" t="str">
            <v>ALEXANDRA BERENIS MUñOZ LONCOMAN</v>
          </cell>
          <cell r="W164" t="str">
            <v>17.915.670-9</v>
          </cell>
          <cell r="X164" t="str">
            <v>pampa germania 388</v>
          </cell>
          <cell r="Y164">
            <v>5697210056</v>
          </cell>
          <cell r="Z164">
            <v>972100562</v>
          </cell>
          <cell r="AA164" t="str">
            <v>intinaira1@gmail.com</v>
          </cell>
          <cell r="AB164">
            <v>0</v>
          </cell>
          <cell r="AC164" t="str">
            <v>Ver Archivo</v>
          </cell>
          <cell r="AD164" t="str">
            <v>Ver Archivo</v>
          </cell>
          <cell r="AE164" t="str">
            <v>Ver Archivo</v>
          </cell>
          <cell r="AF164" t="str">
            <v>Ver Archivo</v>
          </cell>
          <cell r="AG164" t="str">
            <v>Ver Archivo</v>
          </cell>
        </row>
        <row r="165">
          <cell r="B165" t="str">
            <v>56.075.940-1</v>
          </cell>
          <cell r="C165" t="str">
            <v>Validada</v>
          </cell>
          <cell r="D165">
            <v>42871.409317129626</v>
          </cell>
          <cell r="E165">
            <v>0</v>
          </cell>
          <cell r="F165" t="str">
            <v>JUNTA DE VECINOS SANTA TERESA DE LOS ANDES</v>
          </cell>
          <cell r="G165" t="str">
            <v>CALLE SANTA INES #4174</v>
          </cell>
          <cell r="H165" t="str">
            <v>Iquique</v>
          </cell>
          <cell r="I165" t="str">
            <v>Alto Hospicio</v>
          </cell>
          <cell r="J165">
            <v>5699043050</v>
          </cell>
          <cell r="K165">
            <v>99043050</v>
          </cell>
          <cell r="L165" t="str">
            <v>JUNVECSANTATERESA2002@GMAIL.COM</v>
          </cell>
          <cell r="M165">
            <v>42582</v>
          </cell>
          <cell r="N165">
            <v>43677</v>
          </cell>
          <cell r="O165">
            <v>37435</v>
          </cell>
          <cell r="P165">
            <v>0</v>
          </cell>
          <cell r="Q165">
            <v>1860211650</v>
          </cell>
          <cell r="R165" t="str">
            <v>JUNTA DE VECINOS SANTA TERESA DE LOS ANDES</v>
          </cell>
          <cell r="S165" t="str">
            <v>BANCO ESTADO DE CHILE</v>
          </cell>
          <cell r="T165" t="str">
            <v>CUENTA CORRIENTE</v>
          </cell>
          <cell r="U165">
            <v>0</v>
          </cell>
          <cell r="V165" t="str">
            <v>RAFAEL ARMANDO UBEDA MICHELSEN</v>
          </cell>
          <cell r="W165" t="str">
            <v>11.466.175-9</v>
          </cell>
          <cell r="X165" t="str">
            <v>SANTA TERESA N#3975</v>
          </cell>
          <cell r="Y165">
            <v>5699043050</v>
          </cell>
          <cell r="Z165">
            <v>99043050</v>
          </cell>
          <cell r="AA165" t="str">
            <v>JUNVECSANTATERESA2002@GMAIL.COM</v>
          </cell>
          <cell r="AB165">
            <v>0</v>
          </cell>
          <cell r="AC165" t="str">
            <v>Ver Archivo</v>
          </cell>
          <cell r="AD165" t="str">
            <v>Ver Archivo</v>
          </cell>
          <cell r="AE165" t="str">
            <v>Ver Archivo</v>
          </cell>
          <cell r="AF165" t="str">
            <v>Ver Archivo</v>
          </cell>
          <cell r="AG165" t="str">
            <v>Ver Archivo</v>
          </cell>
        </row>
        <row r="166">
          <cell r="B166" t="str">
            <v>65.651.400-0</v>
          </cell>
          <cell r="C166" t="str">
            <v>Grabado</v>
          </cell>
          <cell r="D166">
            <v>42457.373761574076</v>
          </cell>
          <cell r="E166">
            <v>0</v>
          </cell>
          <cell r="F166" t="str">
            <v>Junta de Vecinos No. 2 Barros Arana</v>
          </cell>
          <cell r="G166" t="str">
            <v>Barros Arana 1196</v>
          </cell>
          <cell r="H166" t="str">
            <v>Iquique</v>
          </cell>
          <cell r="I166" t="str">
            <v>Iquique</v>
          </cell>
          <cell r="J166">
            <v>0</v>
          </cell>
          <cell r="K166">
            <v>88210788</v>
          </cell>
          <cell r="L166" t="str">
            <v>Juntadevecinos2barrosarana@gmail.com</v>
          </cell>
          <cell r="M166">
            <v>42192</v>
          </cell>
          <cell r="N166">
            <v>43166</v>
          </cell>
          <cell r="O166">
            <v>32889</v>
          </cell>
          <cell r="P166">
            <v>0</v>
          </cell>
          <cell r="Q166">
            <v>5688210788</v>
          </cell>
          <cell r="R166" t="str">
            <v>Junta de Vecinos No. 2 Barros Arana</v>
          </cell>
          <cell r="S166" t="str">
            <v>BANCO ESTADO DE CHILE</v>
          </cell>
          <cell r="T166" t="str">
            <v>CUENTA DE AHORROS</v>
          </cell>
          <cell r="U166">
            <v>0</v>
          </cell>
          <cell r="V166" t="str">
            <v>Silvia del Carmen Prieto Garate</v>
          </cell>
          <cell r="W166" t="str">
            <v>6.544.946-3</v>
          </cell>
          <cell r="X166" t="str">
            <v>Barros Arana 1158</v>
          </cell>
          <cell r="Y166">
            <v>0</v>
          </cell>
          <cell r="Z166">
            <v>88210788</v>
          </cell>
          <cell r="AA166" t="str">
            <v>silviaprietog@hotmail.com</v>
          </cell>
          <cell r="AB166">
            <v>0</v>
          </cell>
          <cell r="AC166" t="str">
            <v>Ver Archivo</v>
          </cell>
          <cell r="AD166" t="str">
            <v>Ver Archivo</v>
          </cell>
          <cell r="AE166" t="str">
            <v>Ver Archivo</v>
          </cell>
          <cell r="AF166" t="str">
            <v>Ver Archivo</v>
          </cell>
          <cell r="AG166" t="str">
            <v>Ver Archivo</v>
          </cell>
        </row>
        <row r="167">
          <cell r="B167" t="str">
            <v>65.037.642-0</v>
          </cell>
          <cell r="C167" t="str">
            <v>Validada</v>
          </cell>
          <cell r="D167">
            <v>42849.459953703707</v>
          </cell>
          <cell r="E167">
            <v>0</v>
          </cell>
          <cell r="F167" t="str">
            <v>JUNTA DE VECINOS No 28 PADRE HURTADO</v>
          </cell>
          <cell r="G167" t="str">
            <v>SEDE SOCIAL PADRE HURTADO GALPON PLOMO S/N, POZO ALMONTE</v>
          </cell>
          <cell r="H167" t="str">
            <v>Tamarugal</v>
          </cell>
          <cell r="I167" t="str">
            <v>Pozo Almonte</v>
          </cell>
          <cell r="J167">
            <v>5696397639</v>
          </cell>
          <cell r="K167">
            <v>963976397</v>
          </cell>
          <cell r="L167" t="str">
            <v>juntadevecinon28padrehurtado@hotmail.com</v>
          </cell>
          <cell r="M167">
            <v>41924</v>
          </cell>
          <cell r="N167">
            <v>43020</v>
          </cell>
          <cell r="O167">
            <v>41424</v>
          </cell>
          <cell r="P167">
            <v>0</v>
          </cell>
          <cell r="Q167">
            <v>3060014921</v>
          </cell>
          <cell r="R167" t="str">
            <v>JUNTA DE VECINOS No 28 PADRE HURTADO</v>
          </cell>
          <cell r="S167" t="str">
            <v>BANCO ESTADO DE CHILE</v>
          </cell>
          <cell r="T167" t="str">
            <v>CUENTA DE AHORROS</v>
          </cell>
          <cell r="U167">
            <v>0</v>
          </cell>
          <cell r="V167" t="str">
            <v>YESENIA LISSET FIGUEROA MARCHANT</v>
          </cell>
          <cell r="W167" t="str">
            <v>13.856.087-2</v>
          </cell>
          <cell r="X167" t="str">
            <v>pozo almonte sn</v>
          </cell>
          <cell r="Y167">
            <v>5696397639</v>
          </cell>
          <cell r="Z167">
            <v>963976397</v>
          </cell>
          <cell r="AA167" t="str">
            <v>juntadevecinon28padrehurtado@hotmail.com</v>
          </cell>
          <cell r="AB167">
            <v>0</v>
          </cell>
          <cell r="AC167" t="str">
            <v>Ver Archivo</v>
          </cell>
          <cell r="AD167" t="str">
            <v>Ver Archivo</v>
          </cell>
          <cell r="AE167" t="str">
            <v>Ver Archivo</v>
          </cell>
          <cell r="AF167" t="str">
            <v>Ver Archivo</v>
          </cell>
          <cell r="AG167" t="str">
            <v>Ver Archivo</v>
          </cell>
        </row>
        <row r="168">
          <cell r="B168" t="str">
            <v>65.461.940-9</v>
          </cell>
          <cell r="C168" t="str">
            <v>Grabado</v>
          </cell>
          <cell r="D168" t="str">
            <v>0000-00-00 00:00:00</v>
          </cell>
          <cell r="E168">
            <v>0</v>
          </cell>
          <cell r="F168" t="str">
            <v>CENTRO GENERAL DE APODERADOS JARDIN INFANTIL ARTURO PRAT</v>
          </cell>
          <cell r="G168" t="str">
            <v>HERNAN FUENZALIDA No 2060,IQUIQUE</v>
          </cell>
          <cell r="H168" t="str">
            <v>Iquique</v>
          </cell>
          <cell r="I168" t="str">
            <v>Iquique</v>
          </cell>
          <cell r="J168">
            <v>572483251</v>
          </cell>
          <cell r="K168">
            <v>953361343</v>
          </cell>
          <cell r="L168" t="str">
            <v>cgajardinarturoprat2015@gmail.com</v>
          </cell>
          <cell r="M168">
            <v>42177</v>
          </cell>
          <cell r="N168">
            <v>43273</v>
          </cell>
          <cell r="O168">
            <v>37505</v>
          </cell>
          <cell r="P168">
            <v>0</v>
          </cell>
          <cell r="Q168">
            <v>1366137080</v>
          </cell>
          <cell r="R168" t="str">
            <v>CENTRO GENERAL DE APODERADOS JARDIN INFANTIL ARTURO PRAT</v>
          </cell>
          <cell r="S168" t="str">
            <v>BANCO ESTADO DE CHILE</v>
          </cell>
          <cell r="T168" t="str">
            <v>CUENTA DE AHORROS</v>
          </cell>
          <cell r="U168">
            <v>0</v>
          </cell>
          <cell r="V168" t="str">
            <v>YESENIA NATALI YUPANQUI POLO</v>
          </cell>
          <cell r="W168" t="str">
            <v>22.259.090-6</v>
          </cell>
          <cell r="X168" t="str">
            <v>jenaro gallo #2113</v>
          </cell>
          <cell r="Y168">
            <v>572483251</v>
          </cell>
          <cell r="Z168">
            <v>953361343</v>
          </cell>
          <cell r="AA168" t="str">
            <v>cgajardinarturoprat2015@gmail.com</v>
          </cell>
          <cell r="AB168">
            <v>0</v>
          </cell>
          <cell r="AC168" t="str">
            <v>Ver Archivo</v>
          </cell>
          <cell r="AD168" t="str">
            <v>Ver Archivo</v>
          </cell>
          <cell r="AE168">
            <v>0</v>
          </cell>
          <cell r="AF168" t="str">
            <v>Ver Archivo</v>
          </cell>
          <cell r="AG168" t="str">
            <v>Ver Archivo</v>
          </cell>
        </row>
        <row r="169">
          <cell r="B169" t="str">
            <v>65.073.436-K</v>
          </cell>
          <cell r="C169" t="str">
            <v>Grabado</v>
          </cell>
          <cell r="D169">
            <v>42471.395740740743</v>
          </cell>
          <cell r="E169">
            <v>0</v>
          </cell>
          <cell r="F169" t="str">
            <v>Ong Iglesia de la Calle</v>
          </cell>
          <cell r="G169" t="str">
            <v>Cerro Santa Rosa # 3702</v>
          </cell>
          <cell r="H169" t="str">
            <v>Iquique</v>
          </cell>
          <cell r="I169" t="str">
            <v>Alto Hospicio</v>
          </cell>
          <cell r="J169">
            <v>0</v>
          </cell>
          <cell r="K169">
            <v>972116914</v>
          </cell>
          <cell r="L169" t="str">
            <v>iglesiadlcalle@gmail.com</v>
          </cell>
          <cell r="M169">
            <v>41479</v>
          </cell>
          <cell r="N169">
            <v>42575</v>
          </cell>
          <cell r="O169">
            <v>41631</v>
          </cell>
          <cell r="P169">
            <v>0</v>
          </cell>
          <cell r="Q169">
            <v>1860456490</v>
          </cell>
          <cell r="R169" t="str">
            <v>ong la iglesia de la calle</v>
          </cell>
          <cell r="S169" t="str">
            <v>BANCO ESTADO DE CHILE</v>
          </cell>
          <cell r="T169" t="str">
            <v>CUENTA DE AHORROS</v>
          </cell>
          <cell r="U169">
            <v>0</v>
          </cell>
          <cell r="V169" t="str">
            <v>Hayter Adan Bordon Jerez</v>
          </cell>
          <cell r="W169" t="str">
            <v>11.931.029-6</v>
          </cell>
          <cell r="X169" t="str">
            <v>Los Limoneros #2917</v>
          </cell>
          <cell r="Y169">
            <v>0</v>
          </cell>
          <cell r="Z169">
            <v>972116914</v>
          </cell>
          <cell r="AA169" t="str">
            <v>iglesadlcalle@gmail.com</v>
          </cell>
          <cell r="AB169">
            <v>0</v>
          </cell>
          <cell r="AC169" t="str">
            <v>Ver Archivo</v>
          </cell>
          <cell r="AD169" t="str">
            <v>Ver Archivo</v>
          </cell>
          <cell r="AE169" t="str">
            <v>Ver Archivo</v>
          </cell>
          <cell r="AF169" t="str">
            <v>Ver Archivo</v>
          </cell>
          <cell r="AG169" t="str">
            <v>Ver Archivo</v>
          </cell>
        </row>
        <row r="170">
          <cell r="B170" t="str">
            <v>65.054.251-7</v>
          </cell>
          <cell r="C170" t="str">
            <v>Validada</v>
          </cell>
          <cell r="D170">
            <v>42849.451342592591</v>
          </cell>
          <cell r="E170">
            <v>0</v>
          </cell>
          <cell r="F170" t="str">
            <v>CENTRO SOCIAL Y CULTURAL LLAMERADA DEVOTOS DEL SR. DE MAMIÑA</v>
          </cell>
          <cell r="G170" t="str">
            <v>las nevadas 2424</v>
          </cell>
          <cell r="H170" t="str">
            <v>Iquique</v>
          </cell>
          <cell r="I170" t="str">
            <v>Iquique</v>
          </cell>
          <cell r="J170">
            <v>0</v>
          </cell>
          <cell r="K170">
            <v>981562002</v>
          </cell>
          <cell r="L170" t="str">
            <v>majcap@gmail.com</v>
          </cell>
          <cell r="M170">
            <v>41015</v>
          </cell>
          <cell r="N170">
            <v>43206</v>
          </cell>
          <cell r="O170">
            <v>41015</v>
          </cell>
          <cell r="P170">
            <v>0</v>
          </cell>
          <cell r="Q170">
            <v>1366277320</v>
          </cell>
          <cell r="R170" t="str">
            <v>CENTRO SOCIAL Y CULTURAL LLAMERADA DEVOTOS DE SEÑOR DE MAMIÑA</v>
          </cell>
          <cell r="S170" t="str">
            <v>BANCO ESTADO DE CHILE</v>
          </cell>
          <cell r="T170" t="str">
            <v>CUENTA DE AHORROS</v>
          </cell>
          <cell r="U170">
            <v>0</v>
          </cell>
          <cell r="V170" t="str">
            <v>RICARDO CAPETILLO CAQUEO</v>
          </cell>
          <cell r="W170" t="str">
            <v>7.643.204-K</v>
          </cell>
          <cell r="X170" t="str">
            <v>PASAJE EL SALADERO 3348</v>
          </cell>
          <cell r="Y170">
            <v>981562002</v>
          </cell>
          <cell r="Z170">
            <v>981562002</v>
          </cell>
          <cell r="AA170" t="str">
            <v>majcap@gmail.com</v>
          </cell>
          <cell r="AB170">
            <v>0</v>
          </cell>
          <cell r="AC170" t="str">
            <v>Ver Archivo</v>
          </cell>
          <cell r="AD170" t="str">
            <v>Ver Archivo</v>
          </cell>
          <cell r="AE170" t="str">
            <v>Ver Archivo</v>
          </cell>
          <cell r="AF170" t="str">
            <v>Ver Archivo</v>
          </cell>
          <cell r="AG170" t="str">
            <v>Ver Archivo</v>
          </cell>
        </row>
        <row r="171">
          <cell r="B171" t="str">
            <v>65.009.807-2</v>
          </cell>
          <cell r="C171" t="str">
            <v>Grabado</v>
          </cell>
          <cell r="D171">
            <v>42741.406909722224</v>
          </cell>
          <cell r="E171">
            <v>0</v>
          </cell>
          <cell r="F171" t="str">
            <v>Club Deportivo La Cruz</v>
          </cell>
          <cell r="G171" t="str">
            <v>San Martín 1190</v>
          </cell>
          <cell r="H171" t="str">
            <v>Iquique</v>
          </cell>
          <cell r="I171" t="str">
            <v>Iquique</v>
          </cell>
          <cell r="J171">
            <v>572473872</v>
          </cell>
          <cell r="K171">
            <v>56978506218</v>
          </cell>
          <cell r="L171" t="str">
            <v>jaimecastroberon@gmail.com</v>
          </cell>
          <cell r="M171">
            <v>41604</v>
          </cell>
          <cell r="N171">
            <v>42700</v>
          </cell>
          <cell r="O171">
            <v>35111</v>
          </cell>
          <cell r="P171">
            <v>0</v>
          </cell>
          <cell r="Q171">
            <v>1300060419</v>
          </cell>
          <cell r="R171" t="str">
            <v>Club Deportivo y Social La Cruz</v>
          </cell>
          <cell r="S171" t="str">
            <v>BANCO ESTADO DE CHILE</v>
          </cell>
          <cell r="T171" t="str">
            <v>CUENTA CORRIENTE</v>
          </cell>
          <cell r="U171">
            <v>0</v>
          </cell>
          <cell r="V171" t="str">
            <v>Bernardo Segundo Guerrero Jimenez</v>
          </cell>
          <cell r="W171" t="str">
            <v>6.839.572-0</v>
          </cell>
          <cell r="X171" t="str">
            <v>Obispo Labbe 1235</v>
          </cell>
          <cell r="Y171">
            <v>572414461</v>
          </cell>
          <cell r="Z171">
            <v>994500242</v>
          </cell>
          <cell r="AA171" t="str">
            <v>bernardo.guerrero@gmail.com</v>
          </cell>
          <cell r="AB171">
            <v>0</v>
          </cell>
          <cell r="AC171" t="str">
            <v>Ver Archivo</v>
          </cell>
          <cell r="AD171" t="str">
            <v>Ver Archivo</v>
          </cell>
          <cell r="AE171" t="str">
            <v>Ver Archivo</v>
          </cell>
          <cell r="AF171" t="str">
            <v>Ver Archivo</v>
          </cell>
          <cell r="AG171" t="str">
            <v>Ver Archivo</v>
          </cell>
        </row>
        <row r="172">
          <cell r="B172" t="str">
            <v>65.775.050-6</v>
          </cell>
          <cell r="C172" t="str">
            <v>Validada</v>
          </cell>
          <cell r="D172">
            <v>42853.691863425927</v>
          </cell>
          <cell r="E172">
            <v>0</v>
          </cell>
          <cell r="F172" t="str">
            <v>CLUB DE MOTOCROSS GACOP</v>
          </cell>
          <cell r="G172" t="str">
            <v>Arturo Fernandez 837</v>
          </cell>
          <cell r="H172" t="str">
            <v>Iquique</v>
          </cell>
          <cell r="I172" t="str">
            <v>Iquique</v>
          </cell>
          <cell r="J172">
            <v>572411488</v>
          </cell>
          <cell r="K172">
            <v>95470381</v>
          </cell>
          <cell r="L172" t="str">
            <v>gacopmotocross@gmail.com</v>
          </cell>
          <cell r="M172">
            <v>42649</v>
          </cell>
          <cell r="N172">
            <v>43379</v>
          </cell>
          <cell r="O172">
            <v>39153</v>
          </cell>
          <cell r="P172">
            <v>0</v>
          </cell>
          <cell r="Q172">
            <v>1260375845</v>
          </cell>
          <cell r="R172" t="str">
            <v>CLUB DE MOTOCROSS GACOP</v>
          </cell>
          <cell r="S172" t="str">
            <v>BANCO ESTADO DE CHILE</v>
          </cell>
          <cell r="T172" t="str">
            <v>CUENTA DE AHORROS</v>
          </cell>
          <cell r="U172">
            <v>0</v>
          </cell>
          <cell r="V172" t="str">
            <v>ROBERTO SALVADOR PEREZ ROJAS</v>
          </cell>
          <cell r="W172" t="str">
            <v>14.498.820-5</v>
          </cell>
          <cell r="X172" t="str">
            <v>SANTA TERESA 4071</v>
          </cell>
          <cell r="Y172">
            <v>0</v>
          </cell>
          <cell r="Z172">
            <v>95470381</v>
          </cell>
          <cell r="AA172" t="str">
            <v>gacopmotocross@gmail.com</v>
          </cell>
          <cell r="AB172">
            <v>0</v>
          </cell>
          <cell r="AC172" t="str">
            <v>Ver Archivo</v>
          </cell>
          <cell r="AD172" t="str">
            <v>Ver Archivo</v>
          </cell>
          <cell r="AE172" t="str">
            <v>Ver Archivo</v>
          </cell>
          <cell r="AF172" t="str">
            <v>Ver Archivo</v>
          </cell>
          <cell r="AG172" t="str">
            <v>Ver Archivo</v>
          </cell>
        </row>
        <row r="173">
          <cell r="B173" t="str">
            <v>65.013.642-K</v>
          </cell>
          <cell r="C173" t="str">
            <v>Grabado</v>
          </cell>
          <cell r="D173">
            <v>42466.364861111113</v>
          </cell>
          <cell r="E173">
            <v>0</v>
          </cell>
          <cell r="F173" t="str">
            <v>Sindicato de empresa casino de juegos dreams Iquique</v>
          </cell>
          <cell r="G173" t="str">
            <v>avenida arturo Prat # 2755</v>
          </cell>
          <cell r="H173" t="str">
            <v>Iquique</v>
          </cell>
          <cell r="I173" t="str">
            <v>Iquique</v>
          </cell>
          <cell r="J173">
            <v>572577500</v>
          </cell>
          <cell r="K173">
            <v>950065339</v>
          </cell>
          <cell r="L173" t="str">
            <v>trabajadoresdreamsiqq@gmail.com</v>
          </cell>
          <cell r="M173">
            <v>42152</v>
          </cell>
          <cell r="N173">
            <v>42883</v>
          </cell>
          <cell r="O173">
            <v>38300</v>
          </cell>
          <cell r="P173">
            <v>0</v>
          </cell>
          <cell r="Q173">
            <v>0</v>
          </cell>
          <cell r="R173">
            <v>0</v>
          </cell>
          <cell r="S173">
            <v>0</v>
          </cell>
          <cell r="T173">
            <v>0</v>
          </cell>
          <cell r="U173">
            <v>0</v>
          </cell>
          <cell r="V173" t="str">
            <v>Gabriel Milton Aguilera Villalobos</v>
          </cell>
          <cell r="W173" t="str">
            <v>13.013.269-3</v>
          </cell>
          <cell r="X173" t="str">
            <v>avenida arturo prat 2755</v>
          </cell>
          <cell r="Y173">
            <v>572577500</v>
          </cell>
          <cell r="Z173">
            <v>950065339</v>
          </cell>
          <cell r="AA173" t="str">
            <v>trabajadoresdreamsiqq@gmail.com</v>
          </cell>
          <cell r="AB173">
            <v>0</v>
          </cell>
          <cell r="AC173" t="str">
            <v>Ver Archivo</v>
          </cell>
          <cell r="AD173" t="str">
            <v>Ver Archivo</v>
          </cell>
          <cell r="AE173" t="str">
            <v>Ver Archivo</v>
          </cell>
          <cell r="AF173" t="str">
            <v>Ver Archivo</v>
          </cell>
          <cell r="AG173" t="str">
            <v>Ver Archivo</v>
          </cell>
        </row>
        <row r="174">
          <cell r="B174" t="str">
            <v>73.682.700-K</v>
          </cell>
          <cell r="C174" t="str">
            <v>Grabado</v>
          </cell>
          <cell r="D174">
            <v>42741.407060185185</v>
          </cell>
          <cell r="E174">
            <v>0</v>
          </cell>
          <cell r="F174" t="str">
            <v>junta de vecinos progreso</v>
          </cell>
          <cell r="G174" t="str">
            <v>los perales # 3139</v>
          </cell>
          <cell r="H174" t="str">
            <v>Iquique</v>
          </cell>
          <cell r="I174" t="str">
            <v>Alto Hospicio</v>
          </cell>
          <cell r="J174">
            <v>572496074</v>
          </cell>
          <cell r="K174">
            <v>952820596</v>
          </cell>
          <cell r="L174" t="str">
            <v>jvprogresovillavictoria@gmail.com</v>
          </cell>
          <cell r="M174">
            <v>41665</v>
          </cell>
          <cell r="N174">
            <v>42761</v>
          </cell>
          <cell r="O174">
            <v>38499</v>
          </cell>
          <cell r="P174">
            <v>0</v>
          </cell>
          <cell r="Q174">
            <v>1860140876</v>
          </cell>
          <cell r="R174" t="str">
            <v>junta de vecinos progreso</v>
          </cell>
          <cell r="S174" t="str">
            <v>BANCO ESTADO DE CHILE</v>
          </cell>
          <cell r="T174" t="str">
            <v>CUENTA DE AHORROS</v>
          </cell>
          <cell r="U174">
            <v>0</v>
          </cell>
          <cell r="V174" t="str">
            <v>francisca maulen sepulveda</v>
          </cell>
          <cell r="W174" t="str">
            <v>10.286.308-9</v>
          </cell>
          <cell r="X174" t="str">
            <v>los almendros # 3126</v>
          </cell>
          <cell r="Y174">
            <v>572496074</v>
          </cell>
          <cell r="Z174">
            <v>952820596</v>
          </cell>
          <cell r="AA174" t="str">
            <v>jvprogresovillavictoria@gmail.com</v>
          </cell>
          <cell r="AB174">
            <v>0</v>
          </cell>
          <cell r="AC174" t="str">
            <v>Ver Archivo</v>
          </cell>
          <cell r="AD174" t="str">
            <v>Ver Archivo</v>
          </cell>
          <cell r="AE174" t="str">
            <v>Ver Archivo</v>
          </cell>
          <cell r="AF174" t="str">
            <v>Ver Archivo</v>
          </cell>
          <cell r="AG174" t="str">
            <v>Ver Archivo</v>
          </cell>
        </row>
        <row r="175">
          <cell r="B175" t="str">
            <v>65.036.117-2</v>
          </cell>
          <cell r="C175" t="str">
            <v>Grabado</v>
          </cell>
          <cell r="D175">
            <v>42741.407129629632</v>
          </cell>
          <cell r="E175">
            <v>0</v>
          </cell>
          <cell r="F175" t="str">
            <v>CIRCULO Y CLUB SOCIAL Y DEPORTIVO DE RAYUELA GALVARINO</v>
          </cell>
          <cell r="G175" t="str">
            <v>BERTHY HUMBERSTONE 2415</v>
          </cell>
          <cell r="H175" t="str">
            <v>Iquique</v>
          </cell>
          <cell r="I175" t="str">
            <v>Iquique</v>
          </cell>
          <cell r="J175">
            <v>0</v>
          </cell>
          <cell r="K175">
            <v>989625279</v>
          </cell>
          <cell r="L175" t="str">
            <v>csdrgalvarino@gmail.com</v>
          </cell>
          <cell r="M175">
            <v>42311</v>
          </cell>
          <cell r="N175">
            <v>43407</v>
          </cell>
          <cell r="O175">
            <v>32892</v>
          </cell>
          <cell r="P175">
            <v>0</v>
          </cell>
          <cell r="Q175">
            <v>6219966117003</v>
          </cell>
          <cell r="R175" t="str">
            <v>CIRCULO Y CLUB SOCIAL Y DEPORTIVO DE RAYUELA GALVARINO</v>
          </cell>
          <cell r="S175" t="str">
            <v>BANCO ESTADO DE CHILE</v>
          </cell>
          <cell r="T175" t="str">
            <v>CHEQUERA ELECTRONICA/ CUENTA VISTA</v>
          </cell>
          <cell r="U175">
            <v>0</v>
          </cell>
          <cell r="V175" t="str">
            <v>GILBERTO SEGUNDO MONTEALEGRE PARDO</v>
          </cell>
          <cell r="W175" t="str">
            <v>5.960.515-1</v>
          </cell>
          <cell r="X175" t="str">
            <v>AV. DIEGO PORTALES 2333</v>
          </cell>
          <cell r="Y175">
            <v>572433045</v>
          </cell>
          <cell r="Z175">
            <v>989625279</v>
          </cell>
          <cell r="AA175" t="str">
            <v>chony.monteal@gmail.com</v>
          </cell>
          <cell r="AB175">
            <v>0</v>
          </cell>
          <cell r="AC175" t="str">
            <v>Ver Archivo</v>
          </cell>
          <cell r="AD175" t="str">
            <v>Ver Archivo</v>
          </cell>
          <cell r="AE175" t="str">
            <v>Ver Archivo</v>
          </cell>
          <cell r="AF175" t="str">
            <v>Ver Archivo</v>
          </cell>
          <cell r="AG175" t="str">
            <v>Ver Archivo</v>
          </cell>
        </row>
        <row r="176">
          <cell r="B176" t="str">
            <v>65.911.840-8</v>
          </cell>
          <cell r="C176" t="str">
            <v>Validada</v>
          </cell>
          <cell r="D176">
            <v>42801.419733796298</v>
          </cell>
          <cell r="E176">
            <v>0</v>
          </cell>
          <cell r="F176" t="str">
            <v>CLUB FOLKLORICO ADULTO MAYOR BRISAS DEL NORTE</v>
          </cell>
          <cell r="G176" t="str">
            <v>PJE. SALITRERA HUARA 2969-A</v>
          </cell>
          <cell r="H176" t="str">
            <v>Iquique</v>
          </cell>
          <cell r="I176" t="str">
            <v>Iquique</v>
          </cell>
          <cell r="J176">
            <v>572441601</v>
          </cell>
          <cell r="K176">
            <v>982217765</v>
          </cell>
          <cell r="L176" t="str">
            <v>cfbrisasdelnorte@gmail.com</v>
          </cell>
          <cell r="M176">
            <v>41848</v>
          </cell>
          <cell r="N176">
            <v>42944</v>
          </cell>
          <cell r="O176">
            <v>39534</v>
          </cell>
          <cell r="P176">
            <v>0</v>
          </cell>
          <cell r="Q176">
            <v>1260379913</v>
          </cell>
          <cell r="R176" t="str">
            <v>CLUB FOLKLORICO ADULTO MAYOR BRISAS DEL NORTE</v>
          </cell>
          <cell r="S176" t="str">
            <v>BANCO ESTADO DE CHILE</v>
          </cell>
          <cell r="T176" t="str">
            <v>CUENTA DE AHORROS</v>
          </cell>
          <cell r="U176">
            <v>0</v>
          </cell>
          <cell r="V176" t="str">
            <v>LIA DEL ROSARIO ESPINOZA SALAS</v>
          </cell>
          <cell r="W176" t="str">
            <v>5.225.893-6</v>
          </cell>
          <cell r="X176" t="str">
            <v>PJE. SALITRERA HUARA 2969-A</v>
          </cell>
          <cell r="Y176">
            <v>572441601</v>
          </cell>
          <cell r="Z176">
            <v>982217765</v>
          </cell>
          <cell r="AA176" t="str">
            <v>rimeli29@gmail.com</v>
          </cell>
          <cell r="AB176">
            <v>0</v>
          </cell>
          <cell r="AC176" t="str">
            <v>Ver Archivo</v>
          </cell>
          <cell r="AD176" t="str">
            <v>Ver Archivo</v>
          </cell>
          <cell r="AE176" t="str">
            <v>Ver Archivo</v>
          </cell>
          <cell r="AF176" t="str">
            <v>Ver Archivo</v>
          </cell>
          <cell r="AG176" t="str">
            <v>Ver Archivo</v>
          </cell>
        </row>
        <row r="177">
          <cell r="B177" t="str">
            <v>71.497.400-9</v>
          </cell>
          <cell r="C177" t="str">
            <v>Grabado</v>
          </cell>
          <cell r="D177">
            <v>42741.407326388886</v>
          </cell>
          <cell r="E177">
            <v>0</v>
          </cell>
          <cell r="F177" t="str">
            <v>CORPORACION MUNICIPAL DE DESARROLLO SOCIAL DE POZO ALMONTE</v>
          </cell>
          <cell r="G177" t="str">
            <v>CALA CALA N° 112</v>
          </cell>
          <cell r="H177" t="str">
            <v>Tamarugal</v>
          </cell>
          <cell r="I177" t="str">
            <v>Pozo Almonte</v>
          </cell>
          <cell r="J177">
            <v>2752569</v>
          </cell>
          <cell r="K177">
            <v>994519135</v>
          </cell>
          <cell r="L177" t="str">
            <v>administracion@cormudespa.cl</v>
          </cell>
          <cell r="M177">
            <v>41296</v>
          </cell>
          <cell r="N177">
            <v>43189</v>
          </cell>
          <cell r="O177">
            <v>32191</v>
          </cell>
          <cell r="P177">
            <v>0</v>
          </cell>
          <cell r="Q177">
            <v>3000043540</v>
          </cell>
          <cell r="R177" t="str">
            <v>CORPORACION MUNICIPAL DE DESARROLLO SOACIAL</v>
          </cell>
          <cell r="S177" t="str">
            <v>BANCO SANTANDER-CHILE</v>
          </cell>
          <cell r="T177" t="str">
            <v>CUENTA CORRIENTE</v>
          </cell>
          <cell r="U177">
            <v>0</v>
          </cell>
          <cell r="V177" t="str">
            <v>JOSE FERNANDO MUÑOZ CACERES</v>
          </cell>
          <cell r="W177" t="str">
            <v>12.612.598-4</v>
          </cell>
          <cell r="X177" t="str">
            <v>CALA CAL N° 112 POZO ALMONTE</v>
          </cell>
          <cell r="Y177">
            <v>752804</v>
          </cell>
          <cell r="Z177">
            <v>71357929</v>
          </cell>
          <cell r="AA177" t="str">
            <v>ivan.infante@cormudespa.cl</v>
          </cell>
          <cell r="AB177">
            <v>0</v>
          </cell>
          <cell r="AC177" t="str">
            <v>Ver Archivo</v>
          </cell>
          <cell r="AD177" t="str">
            <v>Ver Archivo</v>
          </cell>
          <cell r="AE177" t="str">
            <v>Ver Archivo</v>
          </cell>
          <cell r="AF177" t="str">
            <v>Ver Archivo</v>
          </cell>
          <cell r="AG177" t="str">
            <v>Ver Archivo</v>
          </cell>
        </row>
        <row r="178">
          <cell r="B178" t="str">
            <v>65.051.525-0</v>
          </cell>
          <cell r="C178" t="str">
            <v>Grabado</v>
          </cell>
          <cell r="D178">
            <v>42741.407395833332</v>
          </cell>
          <cell r="E178">
            <v>0</v>
          </cell>
          <cell r="F178" t="str">
            <v>JUNTA VECINAL DE CHIAPA NRO.7</v>
          </cell>
          <cell r="G178" t="str">
            <v>CALLE LUCERO S/N, PUEBLO DE CHIAPA, COMUNA DE HUARA</v>
          </cell>
          <cell r="H178" t="str">
            <v>Tamarugal</v>
          </cell>
          <cell r="I178" t="str">
            <v>Huara</v>
          </cell>
          <cell r="J178">
            <v>0</v>
          </cell>
          <cell r="K178">
            <v>962039462</v>
          </cell>
          <cell r="L178" t="str">
            <v>jvchiapa7@gmail.com</v>
          </cell>
          <cell r="M178">
            <v>42259</v>
          </cell>
          <cell r="N178">
            <v>43355</v>
          </cell>
          <cell r="O178">
            <v>40971</v>
          </cell>
          <cell r="P178">
            <v>0</v>
          </cell>
          <cell r="Q178">
            <v>1366179611</v>
          </cell>
          <cell r="R178" t="str">
            <v>JUNTA VECINAL DE CHIAPA NRO.7</v>
          </cell>
          <cell r="S178" t="str">
            <v>BANCO ESTADO DE CHILE</v>
          </cell>
          <cell r="T178" t="str">
            <v>CUENTA DE AHORROS</v>
          </cell>
          <cell r="U178">
            <v>0</v>
          </cell>
          <cell r="V178" t="str">
            <v>DOROTEA SILVERIA CAYO SUPANTA</v>
          </cell>
          <cell r="W178" t="str">
            <v>5.595.759-2</v>
          </cell>
          <cell r="X178" t="str">
            <v>CALLE LUCERO S/N, PUEBLO DE CHIAPA, COMUNA DE HUARA</v>
          </cell>
          <cell r="Y178">
            <v>0</v>
          </cell>
          <cell r="Z178">
            <v>962039462</v>
          </cell>
          <cell r="AA178" t="str">
            <v>doracayo639@gmail.com</v>
          </cell>
          <cell r="AB178">
            <v>0</v>
          </cell>
          <cell r="AC178" t="str">
            <v>Ver Archivo</v>
          </cell>
          <cell r="AD178" t="str">
            <v>Ver Archivo</v>
          </cell>
          <cell r="AE178" t="str">
            <v>Ver Archivo</v>
          </cell>
          <cell r="AF178" t="str">
            <v>Ver Archivo</v>
          </cell>
          <cell r="AG178" t="str">
            <v>Ver Archivo</v>
          </cell>
        </row>
        <row r="179">
          <cell r="B179" t="str">
            <v>65.097.657-6</v>
          </cell>
          <cell r="C179" t="str">
            <v>Validada</v>
          </cell>
          <cell r="D179">
            <v>42824.404085648152</v>
          </cell>
          <cell r="E179">
            <v>0</v>
          </cell>
          <cell r="F179" t="str">
            <v>COOPERATIVA DE FOTOGRAFOS DE TARAPACA</v>
          </cell>
          <cell r="G179" t="str">
            <v>ORELLA 671</v>
          </cell>
          <cell r="H179" t="str">
            <v>Iquique</v>
          </cell>
          <cell r="I179" t="str">
            <v>Iquique</v>
          </cell>
          <cell r="J179">
            <v>572320856</v>
          </cell>
          <cell r="K179">
            <v>993614834</v>
          </cell>
          <cell r="L179" t="str">
            <v>cooperativafotografostarapaca@gmail.com</v>
          </cell>
          <cell r="M179">
            <v>42432</v>
          </cell>
          <cell r="N179">
            <v>42797</v>
          </cell>
          <cell r="O179">
            <v>41905</v>
          </cell>
          <cell r="P179">
            <v>0</v>
          </cell>
          <cell r="Q179">
            <v>0</v>
          </cell>
          <cell r="R179" t="str">
            <v>COOPERATIVA DE FOTOGRAFOS DE TARAPACA</v>
          </cell>
          <cell r="S179" t="str">
            <v>BANCO ESTADO DE CHILE</v>
          </cell>
          <cell r="T179" t="str">
            <v>CHEQUERA ELECTRONICA/ CUENTA VISTA</v>
          </cell>
          <cell r="U179">
            <v>0</v>
          </cell>
          <cell r="V179" t="str">
            <v>MICHAEL RICHARD QUEZADA PEREZ</v>
          </cell>
          <cell r="W179" t="str">
            <v>13.013.291-K</v>
          </cell>
          <cell r="X179" t="str">
            <v>ORELLA 671</v>
          </cell>
          <cell r="Y179">
            <v>572320856</v>
          </cell>
          <cell r="Z179">
            <v>993614834</v>
          </cell>
          <cell r="AA179" t="str">
            <v>contacto@macrofolio.cl</v>
          </cell>
          <cell r="AB179">
            <v>0</v>
          </cell>
          <cell r="AC179" t="str">
            <v>Ver Archivo</v>
          </cell>
          <cell r="AD179" t="str">
            <v>Ver Archivo</v>
          </cell>
          <cell r="AE179" t="str">
            <v>Ver Archivo</v>
          </cell>
          <cell r="AF179" t="str">
            <v>Ver Archivo</v>
          </cell>
          <cell r="AG179" t="str">
            <v>Ver Archivo</v>
          </cell>
        </row>
        <row r="180">
          <cell r="B180" t="str">
            <v>65.073.176-k</v>
          </cell>
          <cell r="C180" t="str">
            <v>Grabado</v>
          </cell>
          <cell r="D180">
            <v>42830.425034722219</v>
          </cell>
          <cell r="E180">
            <v>0</v>
          </cell>
          <cell r="F180" t="str">
            <v>Club social, cultural y deportivo Nomadesert</v>
          </cell>
          <cell r="G180" t="str">
            <v>ramirez 1535</v>
          </cell>
          <cell r="H180" t="str">
            <v>Iquique</v>
          </cell>
          <cell r="I180" t="str">
            <v>Iquique</v>
          </cell>
          <cell r="J180">
            <v>572414513</v>
          </cell>
          <cell r="K180">
            <v>99366422</v>
          </cell>
          <cell r="L180" t="str">
            <v>contacto@nomadesert.cl</v>
          </cell>
          <cell r="M180">
            <v>42441</v>
          </cell>
          <cell r="N180">
            <v>43536</v>
          </cell>
          <cell r="O180">
            <v>41345</v>
          </cell>
          <cell r="P180">
            <v>0</v>
          </cell>
          <cell r="Q180">
            <v>1371257281</v>
          </cell>
          <cell r="R180" t="str">
            <v>JUAN CRISTOBAL NAVARRETE ZEBALLOS</v>
          </cell>
          <cell r="S180" t="str">
            <v>BANCO ESTADO DE CHILE</v>
          </cell>
          <cell r="T180" t="str">
            <v>CHEQUERA ELECTRONICA/ CUENTA VISTA</v>
          </cell>
          <cell r="U180">
            <v>0</v>
          </cell>
          <cell r="V180" t="str">
            <v>Juan Cristobal Navarrete Zeballos</v>
          </cell>
          <cell r="W180" t="str">
            <v>12.836.270-3</v>
          </cell>
          <cell r="X180" t="str">
            <v>Manuel rodriguez 540 depto 74</v>
          </cell>
          <cell r="Y180">
            <v>0</v>
          </cell>
          <cell r="Z180">
            <v>99791807</v>
          </cell>
          <cell r="AA180" t="str">
            <v>CRISTOBAL.NAKEYE@nomadesert.cl</v>
          </cell>
          <cell r="AB180">
            <v>0</v>
          </cell>
          <cell r="AC180" t="str">
            <v>Ver Archivo</v>
          </cell>
          <cell r="AD180" t="str">
            <v>Ver Archivo</v>
          </cell>
          <cell r="AE180" t="str">
            <v>Ver Archivo</v>
          </cell>
          <cell r="AF180" t="str">
            <v>Ver Archivo</v>
          </cell>
          <cell r="AG180" t="str">
            <v>Ver Archivo</v>
          </cell>
        </row>
        <row r="181">
          <cell r="B181" t="str">
            <v>65.482.760-5</v>
          </cell>
          <cell r="C181" t="str">
            <v>Grabado</v>
          </cell>
          <cell r="D181">
            <v>42741.407650462963</v>
          </cell>
          <cell r="E181">
            <v>0</v>
          </cell>
          <cell r="F181" t="str">
            <v>Club Deportivo Tamarugal de la Tirana</v>
          </cell>
          <cell r="G181" t="str">
            <v>Pedro Guagama Nº6 Manzana 4</v>
          </cell>
          <cell r="H181" t="str">
            <v>Tamarugal</v>
          </cell>
          <cell r="I181" t="str">
            <v>Pozo Almonte</v>
          </cell>
          <cell r="J181">
            <v>995641314</v>
          </cell>
          <cell r="K181">
            <v>995888391</v>
          </cell>
          <cell r="L181" t="str">
            <v>deportivotamarugal@hotmail.com</v>
          </cell>
          <cell r="M181">
            <v>41841</v>
          </cell>
          <cell r="N181">
            <v>42937</v>
          </cell>
          <cell r="O181">
            <v>36675</v>
          </cell>
          <cell r="P181">
            <v>0</v>
          </cell>
          <cell r="Q181">
            <v>1366138389</v>
          </cell>
          <cell r="R181" t="str">
            <v>Club Deportivo Tamarugal</v>
          </cell>
          <cell r="S181" t="str">
            <v>BANCO ESTADO DE CHILE</v>
          </cell>
          <cell r="T181" t="str">
            <v>CUENTA DE AHORROS</v>
          </cell>
          <cell r="U181">
            <v>0</v>
          </cell>
          <cell r="V181" t="str">
            <v>Carlos Rafael Mamani Challapa</v>
          </cell>
          <cell r="W181" t="str">
            <v>13.640.995-6</v>
          </cell>
          <cell r="X181" t="str">
            <v>Avenida la Paz 619</v>
          </cell>
          <cell r="Y181">
            <v>994215998</v>
          </cell>
          <cell r="Z181">
            <v>995888391</v>
          </cell>
          <cell r="AA181" t="str">
            <v>carlosrafael_79@hotmail.com</v>
          </cell>
          <cell r="AB181">
            <v>0</v>
          </cell>
          <cell r="AC181" t="str">
            <v>Ver Archivo</v>
          </cell>
          <cell r="AD181" t="str">
            <v>Ver Archivo</v>
          </cell>
          <cell r="AE181" t="str">
            <v>Ver Archivo</v>
          </cell>
          <cell r="AF181" t="str">
            <v>Ver Archivo</v>
          </cell>
          <cell r="AG181" t="str">
            <v>Ver Archivo</v>
          </cell>
        </row>
        <row r="182">
          <cell r="B182" t="str">
            <v>65.012.044-2</v>
          </cell>
          <cell r="C182" t="str">
            <v>Grabado</v>
          </cell>
          <cell r="D182">
            <v>42741.407743055555</v>
          </cell>
          <cell r="E182">
            <v>0</v>
          </cell>
          <cell r="F182" t="str">
            <v>Centro Social Cultural Tobas Guardianes del Amazonas</v>
          </cell>
          <cell r="G182" t="str">
            <v>Los Condores</v>
          </cell>
          <cell r="H182" t="str">
            <v>Iquique</v>
          </cell>
          <cell r="I182" t="str">
            <v>Alto Hospicio</v>
          </cell>
          <cell r="J182">
            <v>0</v>
          </cell>
          <cell r="K182">
            <v>955105490</v>
          </cell>
          <cell r="L182" t="str">
            <v>tobas.guardianes@gmail.com</v>
          </cell>
          <cell r="M182">
            <v>41883</v>
          </cell>
          <cell r="N182">
            <v>42979</v>
          </cell>
          <cell r="O182">
            <v>41041</v>
          </cell>
          <cell r="P182">
            <v>0</v>
          </cell>
          <cell r="Q182">
            <v>1366150699</v>
          </cell>
          <cell r="R182" t="str">
            <v>Centro Social Cultural Tobas Guardianes del Amazonas</v>
          </cell>
          <cell r="S182" t="str">
            <v>BANCO ESTADO DE CHILE</v>
          </cell>
          <cell r="T182" t="str">
            <v>CUENTA DE AHORROS</v>
          </cell>
          <cell r="U182">
            <v>0</v>
          </cell>
          <cell r="V182" t="str">
            <v>Victoria Del Carmen Colque COlque</v>
          </cell>
          <cell r="W182" t="str">
            <v>18.373.270-6</v>
          </cell>
          <cell r="X182" t="str">
            <v>Volcan Villarica 3374</v>
          </cell>
          <cell r="Y182">
            <v>0</v>
          </cell>
          <cell r="Z182">
            <v>78857048</v>
          </cell>
          <cell r="AA182" t="str">
            <v>Victoriacolque@gmail.com</v>
          </cell>
          <cell r="AB182">
            <v>0</v>
          </cell>
          <cell r="AC182" t="str">
            <v>Ver Archivo</v>
          </cell>
          <cell r="AD182" t="str">
            <v>Ver Archivo</v>
          </cell>
          <cell r="AE182" t="str">
            <v>Ver Archivo</v>
          </cell>
          <cell r="AF182" t="str">
            <v>Ver Archivo</v>
          </cell>
          <cell r="AG182" t="str">
            <v>Ver Archivo</v>
          </cell>
        </row>
        <row r="183">
          <cell r="B183" t="str">
            <v>65.110.001-1</v>
          </cell>
          <cell r="C183" t="str">
            <v>Validada</v>
          </cell>
          <cell r="D183">
            <v>42852.670486111114</v>
          </cell>
          <cell r="E183">
            <v>0</v>
          </cell>
          <cell r="F183" t="str">
            <v>CENTRO DE INVESTIGACIÓN FENÓMENO OVNI TARAPACA</v>
          </cell>
          <cell r="G183" t="str">
            <v>ADELA ZAMUDIO 3974</v>
          </cell>
          <cell r="H183" t="str">
            <v>Iquique</v>
          </cell>
          <cell r="I183" t="str">
            <v>Alto Hospicio</v>
          </cell>
          <cell r="J183">
            <v>66270744</v>
          </cell>
          <cell r="K183">
            <v>67270744</v>
          </cell>
          <cell r="L183" t="str">
            <v>Investigadores.cifot@gmail.com</v>
          </cell>
          <cell r="M183">
            <v>42122</v>
          </cell>
          <cell r="N183">
            <v>43218</v>
          </cell>
          <cell r="O183">
            <v>42067</v>
          </cell>
          <cell r="P183">
            <v>0</v>
          </cell>
          <cell r="Q183">
            <v>1371243646</v>
          </cell>
          <cell r="R183" t="str">
            <v>centro de investigación fenómeno ovni tarapaca</v>
          </cell>
          <cell r="S183" t="str">
            <v>BANCO ESTADO DE CHILE</v>
          </cell>
          <cell r="T183" t="str">
            <v>CHEQUERA ELECTRONICA/ CUENTA VISTA</v>
          </cell>
          <cell r="U183">
            <v>0</v>
          </cell>
          <cell r="V183" t="str">
            <v>Mario Pizarro Gajardo</v>
          </cell>
          <cell r="W183" t="str">
            <v>8.223.372-5</v>
          </cell>
          <cell r="X183" t="str">
            <v>adela zamudio 3974</v>
          </cell>
          <cell r="Y183">
            <v>0</v>
          </cell>
          <cell r="Z183">
            <v>71559262</v>
          </cell>
          <cell r="AA183" t="str">
            <v>c.i.f.o.t255@gmail.com</v>
          </cell>
          <cell r="AB183">
            <v>0</v>
          </cell>
          <cell r="AC183" t="str">
            <v>Ver Archivo</v>
          </cell>
          <cell r="AD183" t="str">
            <v>Ver Archivo</v>
          </cell>
          <cell r="AE183" t="str">
            <v>Ver Archivo</v>
          </cell>
          <cell r="AF183" t="str">
            <v>Ver Archivo</v>
          </cell>
          <cell r="AG183" t="str">
            <v>Ver Archivo</v>
          </cell>
        </row>
        <row r="184">
          <cell r="B184" t="str">
            <v>65.035.187-8</v>
          </cell>
          <cell r="C184" t="str">
            <v>Grabado</v>
          </cell>
          <cell r="D184">
            <v>42460.428738425922</v>
          </cell>
          <cell r="E184">
            <v>0</v>
          </cell>
          <cell r="F184" t="str">
            <v>Agrupación Social y Cultural Mi Barrio en el Oasis.</v>
          </cell>
          <cell r="G184" t="str">
            <v>Simón Bolivar 577</v>
          </cell>
          <cell r="H184" t="str">
            <v>Tamarugal</v>
          </cell>
          <cell r="I184" t="str">
            <v>Pica</v>
          </cell>
          <cell r="J184">
            <v>0</v>
          </cell>
          <cell r="K184">
            <v>983797939</v>
          </cell>
          <cell r="L184" t="str">
            <v>teatrooasispica@gmail.com</v>
          </cell>
          <cell r="M184">
            <v>41425</v>
          </cell>
          <cell r="N184">
            <v>42521</v>
          </cell>
          <cell r="O184">
            <v>40466</v>
          </cell>
          <cell r="P184">
            <v>0</v>
          </cell>
          <cell r="Q184">
            <v>1366139466</v>
          </cell>
          <cell r="R184" t="str">
            <v>Agrupación Social y Cultural Mi Barrio en el Oasis</v>
          </cell>
          <cell r="S184" t="str">
            <v>BANCO ESTADO DE CHILE</v>
          </cell>
          <cell r="T184" t="str">
            <v>CUENTA DE AHORROS</v>
          </cell>
          <cell r="U184">
            <v>0</v>
          </cell>
          <cell r="V184" t="str">
            <v>Beatriz Marisol Carvallo Leiva</v>
          </cell>
          <cell r="W184" t="str">
            <v>9.545.005-9</v>
          </cell>
          <cell r="X184" t="str">
            <v>Simón Bolivar 577, Pica, Tarapacá</v>
          </cell>
          <cell r="Y184">
            <v>0</v>
          </cell>
          <cell r="Z184">
            <v>981942116</v>
          </cell>
          <cell r="AA184" t="str">
            <v>teatrooasispica@gmail.com</v>
          </cell>
          <cell r="AB184">
            <v>0</v>
          </cell>
          <cell r="AC184" t="str">
            <v>Ver Archivo</v>
          </cell>
          <cell r="AD184" t="str">
            <v>Ver Archivo</v>
          </cell>
          <cell r="AE184" t="str">
            <v>Ver Archivo</v>
          </cell>
          <cell r="AF184" t="str">
            <v>Ver Archivo</v>
          </cell>
          <cell r="AG184" t="str">
            <v>Ver Archivo</v>
          </cell>
        </row>
        <row r="185">
          <cell r="B185" t="str">
            <v>65.032.649-0</v>
          </cell>
          <cell r="C185" t="str">
            <v>Grabado</v>
          </cell>
          <cell r="D185" t="str">
            <v>0000-00-00 00:00:00</v>
          </cell>
          <cell r="E185">
            <v>0</v>
          </cell>
          <cell r="F185" t="str">
            <v>Club Deportivo Municipal Alto Hospicio</v>
          </cell>
          <cell r="G185" t="str">
            <v>PASAJE UNO 3890 VILLA DON ARTURO ALTO HOSPICIO</v>
          </cell>
          <cell r="H185" t="str">
            <v>Iquique</v>
          </cell>
          <cell r="I185" t="str">
            <v>Alto Hospicio</v>
          </cell>
          <cell r="J185">
            <v>0</v>
          </cell>
          <cell r="K185">
            <v>56984490304</v>
          </cell>
          <cell r="L185" t="str">
            <v>osvaldo_zenteno@hotmail.com</v>
          </cell>
          <cell r="M185" t="str">
            <v>0000-00-00</v>
          </cell>
          <cell r="N185" t="str">
            <v>0000-00-00</v>
          </cell>
          <cell r="O185" t="str">
            <v>0000-00-00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row>
        <row r="186">
          <cell r="B186" t="str">
            <v>65.031.625-8</v>
          </cell>
          <cell r="C186" t="str">
            <v>Validada</v>
          </cell>
          <cell r="D186">
            <v>42838.391030092593</v>
          </cell>
          <cell r="E186">
            <v>0</v>
          </cell>
          <cell r="F186" t="str">
            <v>JUNTA DE VECINOS LA UNION HACE LA FUERZA</v>
          </cell>
          <cell r="G186" t="str">
            <v>VOLCAN PARINACOTA S/N</v>
          </cell>
          <cell r="H186" t="str">
            <v>Iquique</v>
          </cell>
          <cell r="I186" t="str">
            <v>Alto Hospicio</v>
          </cell>
          <cell r="J186">
            <v>66033647</v>
          </cell>
          <cell r="K186">
            <v>66033647</v>
          </cell>
          <cell r="L186" t="str">
            <v>Juntadevecinosunionhacefuerza@gmail.com</v>
          </cell>
          <cell r="M186">
            <v>41826</v>
          </cell>
          <cell r="N186">
            <v>42922</v>
          </cell>
          <cell r="O186">
            <v>40459</v>
          </cell>
          <cell r="P186">
            <v>0</v>
          </cell>
          <cell r="Q186">
            <v>1860398938</v>
          </cell>
          <cell r="R186" t="str">
            <v>Junta de vecinos la unión hace la fuerza</v>
          </cell>
          <cell r="S186" t="str">
            <v>BANCO ESTADO DE CHILE</v>
          </cell>
          <cell r="T186" t="str">
            <v>CUENTA DE AHORROS</v>
          </cell>
          <cell r="U186">
            <v>0</v>
          </cell>
          <cell r="V186" t="str">
            <v>Estelinda Zuñiga Morales</v>
          </cell>
          <cell r="W186" t="str">
            <v>6.080.685-3</v>
          </cell>
          <cell r="X186" t="str">
            <v>Volcán Parinacota N° 4124</v>
          </cell>
          <cell r="Y186">
            <v>66033647</v>
          </cell>
          <cell r="Z186">
            <v>66033647</v>
          </cell>
          <cell r="AA186" t="str">
            <v>Juntadevecinosunionhacefuerza@gmail.com</v>
          </cell>
          <cell r="AB186">
            <v>0</v>
          </cell>
          <cell r="AC186" t="str">
            <v>Ver Archivo</v>
          </cell>
          <cell r="AD186" t="str">
            <v>Ver Archivo</v>
          </cell>
          <cell r="AE186" t="str">
            <v>Ver Archivo</v>
          </cell>
          <cell r="AF186" t="str">
            <v>Ver Archivo</v>
          </cell>
          <cell r="AG186" t="str">
            <v>Ver Archivo</v>
          </cell>
        </row>
        <row r="187">
          <cell r="B187" t="str">
            <v>72.601.900-2</v>
          </cell>
          <cell r="C187" t="str">
            <v>Validada</v>
          </cell>
          <cell r="D187">
            <v>42866.430196759262</v>
          </cell>
          <cell r="E187">
            <v>0</v>
          </cell>
          <cell r="F187" t="str">
            <v>JUNTA DE VECINOS LIBERTAD</v>
          </cell>
          <cell r="G187" t="str">
            <v>Pje los perales 2883</v>
          </cell>
          <cell r="H187" t="str">
            <v>Iquique</v>
          </cell>
          <cell r="I187" t="str">
            <v>Alto Hospicio</v>
          </cell>
          <cell r="J187">
            <v>490830</v>
          </cell>
          <cell r="K187">
            <v>79903137</v>
          </cell>
          <cell r="L187" t="str">
            <v>juntavecinalibertad@gmail.com</v>
          </cell>
          <cell r="M187">
            <v>41931</v>
          </cell>
          <cell r="N187">
            <v>43027</v>
          </cell>
          <cell r="O187">
            <v>33947</v>
          </cell>
          <cell r="P187">
            <v>0</v>
          </cell>
          <cell r="Q187">
            <v>1860403338</v>
          </cell>
          <cell r="R187" t="str">
            <v>Junta de Vecinos Libertad</v>
          </cell>
          <cell r="S187" t="str">
            <v>BANCO ESTADO DE CHILE</v>
          </cell>
          <cell r="T187" t="str">
            <v>CUENTA DE AHORROS</v>
          </cell>
          <cell r="U187">
            <v>0</v>
          </cell>
          <cell r="V187" t="str">
            <v>Rosa del Carmen Enriquez Cortes</v>
          </cell>
          <cell r="W187" t="str">
            <v>6.135.381-k</v>
          </cell>
          <cell r="X187" t="str">
            <v>Los Almendros N°2890</v>
          </cell>
          <cell r="Y187">
            <v>490830</v>
          </cell>
          <cell r="Z187">
            <v>79903137</v>
          </cell>
          <cell r="AA187" t="str">
            <v>juntavecinalibertad@gmail.com</v>
          </cell>
          <cell r="AB187">
            <v>0</v>
          </cell>
          <cell r="AC187" t="str">
            <v>Ver Archivo</v>
          </cell>
          <cell r="AD187" t="str">
            <v>Ver Archivo</v>
          </cell>
          <cell r="AE187" t="str">
            <v>Ver Archivo</v>
          </cell>
          <cell r="AF187" t="str">
            <v>Ver Archivo</v>
          </cell>
          <cell r="AG187" t="str">
            <v>Ver Archivo</v>
          </cell>
        </row>
        <row r="188">
          <cell r="B188" t="str">
            <v>65.102.092-1</v>
          </cell>
          <cell r="C188" t="str">
            <v>Validada</v>
          </cell>
          <cell r="D188">
            <v>42864.444513888891</v>
          </cell>
          <cell r="E188">
            <v>0</v>
          </cell>
          <cell r="F188" t="str">
            <v>JUNTA DE VECINOS NORTE GRANDE</v>
          </cell>
          <cell r="G188" t="str">
            <v>NACIONES UNIDAS SIN NUMERO</v>
          </cell>
          <cell r="H188" t="str">
            <v>Iquique</v>
          </cell>
          <cell r="I188" t="str">
            <v>Alto Hospicio</v>
          </cell>
          <cell r="J188">
            <v>83654847</v>
          </cell>
          <cell r="K188">
            <v>83654847</v>
          </cell>
          <cell r="L188" t="str">
            <v>junvecnortegrande@gmail.com</v>
          </cell>
          <cell r="M188">
            <v>41804</v>
          </cell>
          <cell r="N188">
            <v>42900</v>
          </cell>
          <cell r="O188">
            <v>39212</v>
          </cell>
          <cell r="P188">
            <v>0</v>
          </cell>
          <cell r="Q188">
            <v>81651020921</v>
          </cell>
          <cell r="R188" t="str">
            <v>Junta de vecinos norte grande</v>
          </cell>
          <cell r="S188" t="str">
            <v>BANCO ESTADO DE CHILE</v>
          </cell>
          <cell r="T188" t="str">
            <v>CUENTA DE AHORROS</v>
          </cell>
          <cell r="U188">
            <v>0</v>
          </cell>
          <cell r="V188" t="str">
            <v>Verónica del Carmen Urrutia navarro</v>
          </cell>
          <cell r="W188" t="str">
            <v>9.494.222-5</v>
          </cell>
          <cell r="X188" t="str">
            <v>San Fernando N°4213</v>
          </cell>
          <cell r="Y188">
            <v>83654847</v>
          </cell>
          <cell r="Z188">
            <v>83654847</v>
          </cell>
          <cell r="AA188" t="str">
            <v>junvecnortegrande@gmail.com</v>
          </cell>
          <cell r="AB188">
            <v>0</v>
          </cell>
          <cell r="AC188" t="str">
            <v>Ver Archivo</v>
          </cell>
          <cell r="AD188" t="str">
            <v>Ver Archivo</v>
          </cell>
          <cell r="AE188" t="str">
            <v>Ver Archivo</v>
          </cell>
          <cell r="AF188" t="str">
            <v>Ver Archivo</v>
          </cell>
          <cell r="AG188" t="str">
            <v>Ver Archivo</v>
          </cell>
        </row>
        <row r="189">
          <cell r="B189" t="str">
            <v>74.408.100-9</v>
          </cell>
          <cell r="C189" t="str">
            <v>Validada</v>
          </cell>
          <cell r="D189">
            <v>42864.448622685188</v>
          </cell>
          <cell r="E189">
            <v>0</v>
          </cell>
          <cell r="F189" t="str">
            <v>JUNTA VECINAL NUEVO IQUIQUE</v>
          </cell>
          <cell r="G189" t="str">
            <v>PJE 2 CON AVELLANAS S/N</v>
          </cell>
          <cell r="H189" t="str">
            <v>Iquique</v>
          </cell>
          <cell r="I189" t="str">
            <v>Alto Hospicio</v>
          </cell>
          <cell r="J189">
            <v>63918389</v>
          </cell>
          <cell r="K189">
            <v>63918389</v>
          </cell>
          <cell r="L189" t="str">
            <v>juntadevecinosnuevoiquique@gmail.com</v>
          </cell>
          <cell r="M189">
            <v>41774</v>
          </cell>
          <cell r="N189">
            <v>42870</v>
          </cell>
          <cell r="O189">
            <v>34500</v>
          </cell>
          <cell r="P189">
            <v>0</v>
          </cell>
          <cell r="Q189">
            <v>1860302469</v>
          </cell>
          <cell r="R189" t="str">
            <v>JUNTA VECINAL NUEVO IQUIQUE</v>
          </cell>
          <cell r="S189" t="str">
            <v>BANCO ESTADO DE CHILE</v>
          </cell>
          <cell r="T189" t="str">
            <v>CUENTA DE AHORROS</v>
          </cell>
          <cell r="U189">
            <v>0</v>
          </cell>
          <cell r="V189" t="str">
            <v>ISOLINA EUGENIA CAUTIN CAQUEO</v>
          </cell>
          <cell r="W189" t="str">
            <v>8.144.941-4</v>
          </cell>
          <cell r="X189" t="str">
            <v>AV CERRO ESMERALDA 2983</v>
          </cell>
          <cell r="Y189">
            <v>491721</v>
          </cell>
          <cell r="Z189">
            <v>491721</v>
          </cell>
          <cell r="AA189" t="str">
            <v>ISOLINAEUGENIA@hotmail.com</v>
          </cell>
          <cell r="AB189">
            <v>0</v>
          </cell>
          <cell r="AC189" t="str">
            <v>Ver Archivo</v>
          </cell>
          <cell r="AD189" t="str">
            <v>Ver Archivo</v>
          </cell>
          <cell r="AE189" t="str">
            <v>Ver Archivo</v>
          </cell>
          <cell r="AF189" t="str">
            <v>Ver Archivo</v>
          </cell>
          <cell r="AG189" t="str">
            <v>Ver Archivo</v>
          </cell>
        </row>
        <row r="190">
          <cell r="B190" t="str">
            <v>65.105.766-3</v>
          </cell>
          <cell r="C190" t="str">
            <v>Validada</v>
          </cell>
          <cell r="D190">
            <v>42814.398935185185</v>
          </cell>
          <cell r="E190">
            <v>0</v>
          </cell>
          <cell r="F190" t="str">
            <v>Centro Cultural y Social Caporales San Simón Bloque Santa Cruz Filial Iquique</v>
          </cell>
          <cell r="G190" t="str">
            <v>Tarapaca N° 1492</v>
          </cell>
          <cell r="H190" t="str">
            <v>Iquique</v>
          </cell>
          <cell r="I190" t="str">
            <v>Iquique</v>
          </cell>
          <cell r="J190">
            <v>0</v>
          </cell>
          <cell r="K190">
            <v>988202550</v>
          </cell>
          <cell r="L190" t="str">
            <v>sansimonsantacruzfilialiquique@gmail.com</v>
          </cell>
          <cell r="M190">
            <v>42045</v>
          </cell>
          <cell r="N190">
            <v>43141</v>
          </cell>
          <cell r="O190">
            <v>41981</v>
          </cell>
          <cell r="P190">
            <v>0</v>
          </cell>
          <cell r="Q190">
            <v>1371281424</v>
          </cell>
          <cell r="R190" t="str">
            <v>Centro Cultural y Social Caporales San Simón Bloque Santa Cruz Filial Iquique</v>
          </cell>
          <cell r="S190" t="str">
            <v>BANCO ESTADO DE CHILE</v>
          </cell>
          <cell r="T190" t="str">
            <v>CHEQUERA ELECTRONICA/ CUENTA VISTA</v>
          </cell>
          <cell r="U190">
            <v>0</v>
          </cell>
          <cell r="V190" t="str">
            <v>Ximena Naranjo Pinto</v>
          </cell>
          <cell r="W190" t="str">
            <v>12.613.970-5</v>
          </cell>
          <cell r="X190" t="str">
            <v>Tarapaca N°1492</v>
          </cell>
          <cell r="Y190">
            <v>0</v>
          </cell>
          <cell r="Z190">
            <v>988202550</v>
          </cell>
          <cell r="AA190" t="str">
            <v>ximenara@hotmail.com</v>
          </cell>
          <cell r="AB190">
            <v>0</v>
          </cell>
          <cell r="AC190" t="str">
            <v>Ver Archivo</v>
          </cell>
          <cell r="AD190" t="str">
            <v>Ver Archivo</v>
          </cell>
          <cell r="AE190" t="str">
            <v>Ver Archivo</v>
          </cell>
          <cell r="AF190" t="str">
            <v>Ver Archivo</v>
          </cell>
          <cell r="AG190" t="str">
            <v>Ver Archivo</v>
          </cell>
        </row>
        <row r="191">
          <cell r="B191" t="str">
            <v>74.665.000-0</v>
          </cell>
          <cell r="C191" t="str">
            <v>Validada</v>
          </cell>
          <cell r="D191">
            <v>42866.431932870371</v>
          </cell>
          <cell r="E191">
            <v>0</v>
          </cell>
          <cell r="F191" t="str">
            <v>Junta de Vecinos Cerro Tarapaca 3</v>
          </cell>
          <cell r="G191" t="str">
            <v>Sargento Aldea 3727</v>
          </cell>
          <cell r="H191" t="str">
            <v>Iquique</v>
          </cell>
          <cell r="I191" t="str">
            <v>Alto Hospicio</v>
          </cell>
          <cell r="J191">
            <v>0</v>
          </cell>
          <cell r="K191">
            <v>91575877</v>
          </cell>
          <cell r="L191" t="str">
            <v>jvcerrotarapaca3@gmail.com</v>
          </cell>
          <cell r="M191">
            <v>41483</v>
          </cell>
          <cell r="N191">
            <v>42579</v>
          </cell>
          <cell r="O191">
            <v>35984</v>
          </cell>
          <cell r="P191">
            <v>0</v>
          </cell>
          <cell r="Q191">
            <v>1860181416</v>
          </cell>
          <cell r="R191" t="str">
            <v>Junta de Vecinos Cerro Tarapaca Nro 3</v>
          </cell>
          <cell r="S191" t="str">
            <v>BANCO ESTADO DE CHILE</v>
          </cell>
          <cell r="T191" t="str">
            <v>CUENTA DE AHORROS</v>
          </cell>
          <cell r="U191">
            <v>0</v>
          </cell>
          <cell r="V191" t="str">
            <v>Leonor Rodriguez Bugueño</v>
          </cell>
          <cell r="W191" t="str">
            <v>5.775.591-1</v>
          </cell>
          <cell r="X191" t="str">
            <v>Sargento Aldea 3725</v>
          </cell>
          <cell r="Y191">
            <v>0</v>
          </cell>
          <cell r="Z191">
            <v>91575877</v>
          </cell>
          <cell r="AA191" t="str">
            <v>juntadevecinoscerrotarapaca3@gmail.com</v>
          </cell>
          <cell r="AB191">
            <v>0</v>
          </cell>
          <cell r="AC191" t="str">
            <v>Ver Archivo</v>
          </cell>
          <cell r="AD191" t="str">
            <v>Ver Archivo</v>
          </cell>
          <cell r="AE191" t="str">
            <v>Ver Archivo</v>
          </cell>
          <cell r="AF191" t="str">
            <v>Ver Archivo</v>
          </cell>
          <cell r="AG191" t="str">
            <v>Ver Archivo</v>
          </cell>
        </row>
        <row r="192">
          <cell r="B192" t="str">
            <v>65.067.795-1</v>
          </cell>
          <cell r="C192" t="str">
            <v>Grabado</v>
          </cell>
          <cell r="D192">
            <v>42741.411412037036</v>
          </cell>
          <cell r="E192">
            <v>0</v>
          </cell>
          <cell r="F192" t="str">
            <v>CENTRO CULTURAL Y SOCIAL ASOCIACION DE ACUARISTAS DE TARAPACA</v>
          </cell>
          <cell r="G192" t="str">
            <v>AVENIDA HEROES DE LA CONCEPCION N° 364</v>
          </cell>
          <cell r="H192" t="str">
            <v>Iquique</v>
          </cell>
          <cell r="I192" t="str">
            <v>Iquique</v>
          </cell>
          <cell r="J192">
            <v>572381525</v>
          </cell>
          <cell r="K192">
            <v>983265809</v>
          </cell>
          <cell r="L192" t="str">
            <v>asociacionacuaristastarapaca@gmail.com</v>
          </cell>
          <cell r="M192">
            <v>41923</v>
          </cell>
          <cell r="N192">
            <v>43019</v>
          </cell>
          <cell r="O192">
            <v>42416</v>
          </cell>
          <cell r="P192">
            <v>0</v>
          </cell>
          <cell r="Q192">
            <v>0</v>
          </cell>
          <cell r="R192" t="str">
            <v>CENTRO CULTURAL Y SOCIAL ASOCIACION DE ACUARISTAS DE TARAPACA</v>
          </cell>
          <cell r="S192" t="str">
            <v>BANCO ESTADO DE CHILE</v>
          </cell>
          <cell r="T192" t="str">
            <v>CUENTA DE AHORROS</v>
          </cell>
          <cell r="U192">
            <v>0</v>
          </cell>
          <cell r="V192" t="str">
            <v>TOMAS IGNACIO SALINAS GOMEZ</v>
          </cell>
          <cell r="W192" t="str">
            <v>17.978.538-2</v>
          </cell>
          <cell r="X192" t="str">
            <v>PRESIDENTE MANUEL BALMACEDA N° 2759 . DEPTO 404</v>
          </cell>
          <cell r="Y192">
            <v>572381525</v>
          </cell>
          <cell r="Z192">
            <v>983265809</v>
          </cell>
          <cell r="AA192" t="str">
            <v>tomassalinasgomez@gmail.com</v>
          </cell>
          <cell r="AB192">
            <v>0</v>
          </cell>
          <cell r="AC192" t="str">
            <v>Ver Archivo</v>
          </cell>
          <cell r="AD192" t="str">
            <v>Ver Archivo</v>
          </cell>
          <cell r="AE192" t="str">
            <v>Ver Archivo</v>
          </cell>
          <cell r="AF192" t="str">
            <v>Ver Archivo</v>
          </cell>
          <cell r="AG192" t="str">
            <v>Ver Archivo</v>
          </cell>
        </row>
        <row r="193">
          <cell r="B193" t="str">
            <v>65.054.402-1</v>
          </cell>
          <cell r="C193" t="str">
            <v>Validada</v>
          </cell>
          <cell r="D193">
            <v>42824.409155092595</v>
          </cell>
          <cell r="E193">
            <v>0</v>
          </cell>
          <cell r="F193" t="str">
            <v>JUNTA DE VECINOS RAMON GALLEGUILLOS</v>
          </cell>
          <cell r="G193" t="str">
            <v>ARGENTINA MANZANA 20 SITIO 16</v>
          </cell>
          <cell r="H193" t="str">
            <v>Iquique</v>
          </cell>
          <cell r="I193" t="str">
            <v>Alto Hospicio</v>
          </cell>
          <cell r="J193">
            <v>94104801</v>
          </cell>
          <cell r="K193">
            <v>94104801</v>
          </cell>
          <cell r="L193" t="str">
            <v>juntadevecinosramongalleguillo@gmail.com</v>
          </cell>
          <cell r="M193">
            <v>42466</v>
          </cell>
          <cell r="N193">
            <v>43561</v>
          </cell>
          <cell r="O193">
            <v>39122</v>
          </cell>
          <cell r="P193">
            <v>0</v>
          </cell>
          <cell r="Q193">
            <v>1860407481</v>
          </cell>
          <cell r="R193" t="str">
            <v>JUNTA DE VECINOS RAMON GALLEGUILLOS</v>
          </cell>
          <cell r="S193" t="str">
            <v>BANCO ESTADO DE CHILE</v>
          </cell>
          <cell r="T193" t="str">
            <v>CUENTA DE AHORROS</v>
          </cell>
          <cell r="U193">
            <v>0</v>
          </cell>
          <cell r="V193" t="str">
            <v>GUADALUPE CERDA BARRAZA</v>
          </cell>
          <cell r="W193" t="str">
            <v>9.851.790-1</v>
          </cell>
          <cell r="X193" t="str">
            <v>CALLE ARGENTINA CASA 16</v>
          </cell>
          <cell r="Y193">
            <v>94104801</v>
          </cell>
          <cell r="Z193">
            <v>94104801</v>
          </cell>
          <cell r="AA193" t="str">
            <v>juntadevecinosramongalleguillo@gmail.com</v>
          </cell>
          <cell r="AB193">
            <v>0</v>
          </cell>
          <cell r="AC193" t="str">
            <v>Ver Archivo</v>
          </cell>
          <cell r="AD193" t="str">
            <v>Ver Archivo</v>
          </cell>
          <cell r="AE193" t="str">
            <v>Ver Archivo</v>
          </cell>
          <cell r="AF193" t="str">
            <v>Ver Archivo</v>
          </cell>
          <cell r="AG193" t="str">
            <v>Ver Archivo</v>
          </cell>
        </row>
        <row r="194">
          <cell r="B194" t="str">
            <v>65.009.814-5</v>
          </cell>
          <cell r="C194" t="str">
            <v>Validada</v>
          </cell>
          <cell r="D194">
            <v>42787.667384259257</v>
          </cell>
          <cell r="E194">
            <v>0</v>
          </cell>
          <cell r="F194" t="str">
            <v>Junta de Vecinos No. 2 Barros Arana</v>
          </cell>
          <cell r="G194" t="str">
            <v>Barros Arana 1196</v>
          </cell>
          <cell r="H194" t="str">
            <v>Iquique</v>
          </cell>
          <cell r="I194" t="str">
            <v>Iquique</v>
          </cell>
          <cell r="J194">
            <v>0</v>
          </cell>
          <cell r="K194">
            <v>75129758</v>
          </cell>
          <cell r="L194" t="str">
            <v>juntadevecinos2barrosarana@gmail.com</v>
          </cell>
          <cell r="M194">
            <v>42192</v>
          </cell>
          <cell r="N194">
            <v>43288</v>
          </cell>
          <cell r="O194">
            <v>32889</v>
          </cell>
          <cell r="P194">
            <v>0</v>
          </cell>
          <cell r="Q194">
            <v>1366075794</v>
          </cell>
          <cell r="R194" t="str">
            <v>Junta de Vecinos No. 2 Barros Arana</v>
          </cell>
          <cell r="S194" t="str">
            <v>BANCO ESTADO DE CHILE</v>
          </cell>
          <cell r="T194" t="str">
            <v>CUENTA DE AHORROS</v>
          </cell>
          <cell r="U194">
            <v>0</v>
          </cell>
          <cell r="V194" t="str">
            <v>Silvia de Carmen Prieto Garate</v>
          </cell>
          <cell r="W194" t="str">
            <v>6.544.946-3</v>
          </cell>
          <cell r="X194" t="str">
            <v>Barros Arana 1158</v>
          </cell>
          <cell r="Y194">
            <v>0</v>
          </cell>
          <cell r="Z194">
            <v>75129758</v>
          </cell>
          <cell r="AA194" t="str">
            <v>silviaprietog@gmail.com</v>
          </cell>
          <cell r="AB194">
            <v>0</v>
          </cell>
          <cell r="AC194" t="str">
            <v>Ver Archivo</v>
          </cell>
          <cell r="AD194" t="str">
            <v>Ver Archivo</v>
          </cell>
          <cell r="AE194" t="str">
            <v>Ver Archivo</v>
          </cell>
          <cell r="AF194" t="str">
            <v>Ver Archivo</v>
          </cell>
          <cell r="AG194" t="str">
            <v>Ver Archivo</v>
          </cell>
        </row>
        <row r="195">
          <cell r="B195" t="str">
            <v>65.466.890-6</v>
          </cell>
          <cell r="C195" t="str">
            <v>Grabado</v>
          </cell>
          <cell r="D195">
            <v>42741.41233796296</v>
          </cell>
          <cell r="E195">
            <v>0</v>
          </cell>
          <cell r="F195" t="str">
            <v>JUNTA DE VECINOS 16 DE DICIEMBRE</v>
          </cell>
          <cell r="G195" t="str">
            <v>Av la Pampa S/N</v>
          </cell>
          <cell r="H195" t="str">
            <v>Iquique</v>
          </cell>
          <cell r="I195" t="str">
            <v>Alto Hospicio</v>
          </cell>
          <cell r="J195">
            <v>91021394</v>
          </cell>
          <cell r="K195">
            <v>91021394</v>
          </cell>
          <cell r="L195" t="str">
            <v>juntadevecinos16dediciembre@gmail.com</v>
          </cell>
          <cell r="M195">
            <v>41826</v>
          </cell>
          <cell r="N195">
            <v>42922</v>
          </cell>
          <cell r="O195">
            <v>38324</v>
          </cell>
          <cell r="P195">
            <v>0</v>
          </cell>
          <cell r="Q195">
            <v>1860276930</v>
          </cell>
          <cell r="R195" t="str">
            <v>JUNTA DE VECINOS 16 DE DICIEMBRE</v>
          </cell>
          <cell r="S195" t="str">
            <v>BANCO ESTADO DE CHILE</v>
          </cell>
          <cell r="T195" t="str">
            <v>CUENTA DE AHORROS</v>
          </cell>
          <cell r="U195">
            <v>0</v>
          </cell>
          <cell r="V195" t="str">
            <v>LEOPOLDO PATRICIO ARAYA BERHENS</v>
          </cell>
          <cell r="W195" t="str">
            <v>10.867.648-7</v>
          </cell>
          <cell r="X195" t="str">
            <v>YUNGAY BAJO 3638</v>
          </cell>
          <cell r="Y195">
            <v>91021394</v>
          </cell>
          <cell r="Z195">
            <v>91021394</v>
          </cell>
          <cell r="AA195" t="str">
            <v>juntadevecinos16dediciembre@gmail.com</v>
          </cell>
          <cell r="AB195">
            <v>0</v>
          </cell>
          <cell r="AC195" t="str">
            <v>Ver Archivo</v>
          </cell>
          <cell r="AD195" t="str">
            <v>Ver Archivo</v>
          </cell>
          <cell r="AE195" t="str">
            <v>Ver Archivo</v>
          </cell>
          <cell r="AF195" t="str">
            <v>Ver Archivo</v>
          </cell>
          <cell r="AG195" t="str">
            <v>Ver Archivo</v>
          </cell>
        </row>
        <row r="196">
          <cell r="B196" t="str">
            <v>65.070.908-K</v>
          </cell>
          <cell r="C196" t="str">
            <v>Validada</v>
          </cell>
          <cell r="D196">
            <v>42780.649143518516</v>
          </cell>
          <cell r="E196">
            <v>0</v>
          </cell>
          <cell r="F196" t="str">
            <v>JUNTA DE VECINOS SAN LORENZO DE TARAPACA</v>
          </cell>
          <cell r="G196" t="str">
            <v>INGLATERRA MZ -83 SITIO 15</v>
          </cell>
          <cell r="H196" t="str">
            <v>Iquique</v>
          </cell>
          <cell r="I196" t="str">
            <v>Alto Hospicio</v>
          </cell>
          <cell r="J196">
            <v>82852016</v>
          </cell>
          <cell r="K196">
            <v>82852016</v>
          </cell>
          <cell r="L196" t="str">
            <v>sanlorenzo1tarapaca@gmail.com</v>
          </cell>
          <cell r="M196">
            <v>41816</v>
          </cell>
          <cell r="N196">
            <v>42912</v>
          </cell>
          <cell r="O196">
            <v>38561</v>
          </cell>
          <cell r="P196">
            <v>0</v>
          </cell>
          <cell r="Q196">
            <v>13659512345</v>
          </cell>
          <cell r="R196" t="str">
            <v>JUNTA DE VECINOS SAN LORENZO DE TARAPACA</v>
          </cell>
          <cell r="S196" t="str">
            <v>BANCO ESTADO DE CHILE</v>
          </cell>
          <cell r="T196" t="str">
            <v>CUENTA DE AHORROS</v>
          </cell>
          <cell r="U196">
            <v>0</v>
          </cell>
          <cell r="V196" t="str">
            <v>DORA HORTENCIA NOVOA PEÑA</v>
          </cell>
          <cell r="W196" t="str">
            <v>7.147.604-9</v>
          </cell>
          <cell r="X196" t="str">
            <v>INGLATERRA MZ -83 SITIO 15</v>
          </cell>
          <cell r="Y196">
            <v>82852016</v>
          </cell>
          <cell r="Z196">
            <v>82852016</v>
          </cell>
          <cell r="AA196" t="str">
            <v>sanlorenzo1tarapaca@gmail.com</v>
          </cell>
          <cell r="AB196">
            <v>0</v>
          </cell>
          <cell r="AC196" t="str">
            <v>Ver Archivo</v>
          </cell>
          <cell r="AD196" t="str">
            <v>Ver Archivo</v>
          </cell>
          <cell r="AE196" t="str">
            <v>Ver Archivo</v>
          </cell>
          <cell r="AF196" t="str">
            <v>Ver Archivo</v>
          </cell>
          <cell r="AG196" t="str">
            <v>Ver Archivo</v>
          </cell>
        </row>
        <row r="197">
          <cell r="B197" t="str">
            <v>65.066.437-K</v>
          </cell>
          <cell r="C197" t="str">
            <v>Grabado</v>
          </cell>
          <cell r="D197">
            <v>42457.709189814814</v>
          </cell>
          <cell r="E197">
            <v>0</v>
          </cell>
          <cell r="F197" t="str">
            <v>Centro cultural social deportivo y tecnológico</v>
          </cell>
          <cell r="G197" t="str">
            <v>Av. Jerusalén con Av. Quince #Manzana-A Sitio-1</v>
          </cell>
          <cell r="H197" t="str">
            <v>Iquique</v>
          </cell>
          <cell r="I197" t="str">
            <v>Alto Hospicio</v>
          </cell>
          <cell r="J197">
            <v>5695105075</v>
          </cell>
          <cell r="K197">
            <v>56951050755</v>
          </cell>
          <cell r="L197" t="str">
            <v>contactovidayarte@gmail.com</v>
          </cell>
          <cell r="M197" t="str">
            <v>0000-00-00</v>
          </cell>
          <cell r="N197" t="str">
            <v>0000-00-00</v>
          </cell>
          <cell r="O197" t="str">
            <v>0000-00-00</v>
          </cell>
          <cell r="P197">
            <v>0</v>
          </cell>
          <cell r="Q197">
            <v>0</v>
          </cell>
          <cell r="R197">
            <v>0</v>
          </cell>
          <cell r="S197">
            <v>0</v>
          </cell>
          <cell r="T197">
            <v>0</v>
          </cell>
          <cell r="U197">
            <v>0</v>
          </cell>
          <cell r="V197" t="str">
            <v>Isaias Michael Bugueño Alaniz</v>
          </cell>
          <cell r="W197" t="str">
            <v>17.096.193-5</v>
          </cell>
          <cell r="X197" t="str">
            <v>Av. Jerusalén con Av. Quince #Manzana-A Sitio-1</v>
          </cell>
          <cell r="Y197">
            <v>5695105075</v>
          </cell>
          <cell r="Z197">
            <v>56951050755</v>
          </cell>
          <cell r="AA197" t="str">
            <v>hacizk@shia.cl</v>
          </cell>
          <cell r="AB197">
            <v>0</v>
          </cell>
          <cell r="AC197">
            <v>0</v>
          </cell>
          <cell r="AD197">
            <v>0</v>
          </cell>
          <cell r="AE197">
            <v>0</v>
          </cell>
          <cell r="AF197">
            <v>0</v>
          </cell>
          <cell r="AG197">
            <v>0</v>
          </cell>
        </row>
        <row r="198">
          <cell r="B198" t="str">
            <v>65.061.651-0</v>
          </cell>
          <cell r="C198" t="str">
            <v>Validada</v>
          </cell>
          <cell r="D198">
            <v>42857.545995370368</v>
          </cell>
          <cell r="E198">
            <v>0</v>
          </cell>
          <cell r="F198" t="str">
            <v>CLUB DEPORTIVO ESCOLAR ACADEMIA IQUIQUE BAJO MOLLE</v>
          </cell>
          <cell r="G198" t="str">
            <v>BAJO MOLLE KM 10</v>
          </cell>
          <cell r="H198" t="str">
            <v>Iquique</v>
          </cell>
          <cell r="I198" t="str">
            <v>Iquique</v>
          </cell>
          <cell r="J198">
            <v>0</v>
          </cell>
          <cell r="K198">
            <v>975899425</v>
          </cell>
          <cell r="L198" t="str">
            <v>cdeacademiaiquiquebm@gmail.com</v>
          </cell>
          <cell r="M198">
            <v>41423</v>
          </cell>
          <cell r="N198">
            <v>42884</v>
          </cell>
          <cell r="O198">
            <v>41199</v>
          </cell>
          <cell r="P198">
            <v>0</v>
          </cell>
          <cell r="Q198">
            <v>136626478</v>
          </cell>
          <cell r="R198" t="str">
            <v>VALERIA ALONSO SOTO</v>
          </cell>
          <cell r="S198" t="str">
            <v>BANCO ESTADO DE CHILE</v>
          </cell>
          <cell r="T198" t="str">
            <v>CHEQUERA ELECTRONICA/ CUENTA VISTA</v>
          </cell>
          <cell r="U198">
            <v>0</v>
          </cell>
          <cell r="V198" t="str">
            <v>VALERIA ALONSO SOTO</v>
          </cell>
          <cell r="W198" t="str">
            <v>10.245.772-2</v>
          </cell>
          <cell r="X198" t="str">
            <v>Avenida Arturo Prat 3524 casa 48</v>
          </cell>
          <cell r="Y198">
            <v>0</v>
          </cell>
          <cell r="Z198">
            <v>75899425</v>
          </cell>
          <cell r="AA198" t="str">
            <v>alonso_valeria@hotmail.com</v>
          </cell>
          <cell r="AB198">
            <v>0</v>
          </cell>
          <cell r="AC198" t="str">
            <v>Ver Archivo</v>
          </cell>
          <cell r="AD198" t="str">
            <v>Ver Archivo</v>
          </cell>
          <cell r="AE198" t="str">
            <v>Ver Archivo</v>
          </cell>
          <cell r="AF198" t="str">
            <v>Ver Archivo</v>
          </cell>
          <cell r="AG198" t="str">
            <v>Ver Archivo</v>
          </cell>
        </row>
        <row r="199">
          <cell r="B199" t="str">
            <v>74.071.500-3</v>
          </cell>
          <cell r="C199" t="str">
            <v>Validada</v>
          </cell>
          <cell r="D199">
            <v>42857.460833333331</v>
          </cell>
          <cell r="E199">
            <v>0</v>
          </cell>
          <cell r="F199" t="str">
            <v>Club Deportivo Libertad</v>
          </cell>
          <cell r="G199" t="str">
            <v>Libertad # 975</v>
          </cell>
          <cell r="H199" t="str">
            <v>Iquique</v>
          </cell>
          <cell r="I199" t="str">
            <v>Iquique</v>
          </cell>
          <cell r="J199">
            <v>572314667</v>
          </cell>
          <cell r="K199">
            <v>977079907</v>
          </cell>
          <cell r="L199" t="str">
            <v>jaimearaya19@gmail.com</v>
          </cell>
          <cell r="M199">
            <v>41788</v>
          </cell>
          <cell r="N199">
            <v>42884</v>
          </cell>
          <cell r="O199">
            <v>32889</v>
          </cell>
          <cell r="P199">
            <v>0</v>
          </cell>
          <cell r="Q199">
            <v>1365698984</v>
          </cell>
          <cell r="R199" t="str">
            <v>Club Deportivo Libertad</v>
          </cell>
          <cell r="S199" t="str">
            <v>BANCO ESTADO DE CHILE</v>
          </cell>
          <cell r="T199" t="str">
            <v>CUENTA DE AHORROS</v>
          </cell>
          <cell r="U199">
            <v>0</v>
          </cell>
          <cell r="V199" t="str">
            <v>Manuel Patricio Jaque Peña</v>
          </cell>
          <cell r="W199" t="str">
            <v>11.816.135-1</v>
          </cell>
          <cell r="X199" t="str">
            <v>Dr. Neghme # 2232</v>
          </cell>
          <cell r="Y199">
            <v>572314667</v>
          </cell>
          <cell r="Z199">
            <v>981598677</v>
          </cell>
          <cell r="AA199" t="str">
            <v>manuel.jaque@elecman.cl</v>
          </cell>
          <cell r="AB199">
            <v>0</v>
          </cell>
          <cell r="AC199" t="str">
            <v>Ver Archivo</v>
          </cell>
          <cell r="AD199" t="str">
            <v>Ver Archivo</v>
          </cell>
          <cell r="AE199" t="str">
            <v>Ver Archivo</v>
          </cell>
          <cell r="AF199" t="str">
            <v>Ver Archivo</v>
          </cell>
          <cell r="AG199" t="str">
            <v>Ver Archivo</v>
          </cell>
        </row>
        <row r="200">
          <cell r="B200" t="str">
            <v>56.073.270-8</v>
          </cell>
          <cell r="C200" t="str">
            <v>Grabado</v>
          </cell>
          <cell r="D200" t="str">
            <v>0000-00-00 00:00:00</v>
          </cell>
          <cell r="E200">
            <v>0</v>
          </cell>
          <cell r="F200" t="str">
            <v>Club Social y Deportivo Cancosa</v>
          </cell>
          <cell r="G200" t="str">
            <v>Los Mangos # 44 Pica</v>
          </cell>
          <cell r="H200" t="str">
            <v>Tamarugal</v>
          </cell>
          <cell r="I200" t="str">
            <v>Pica</v>
          </cell>
          <cell r="J200">
            <v>0</v>
          </cell>
          <cell r="K200">
            <v>951580146</v>
          </cell>
          <cell r="L200" t="str">
            <v>edgar.diego.moscoso@gmail.com</v>
          </cell>
          <cell r="M200">
            <v>42334</v>
          </cell>
          <cell r="N200">
            <v>43065</v>
          </cell>
          <cell r="O200">
            <v>37110</v>
          </cell>
          <cell r="P200">
            <v>0</v>
          </cell>
          <cell r="Q200">
            <v>-2</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row>
        <row r="201">
          <cell r="B201" t="str">
            <v>73.125.900-3</v>
          </cell>
          <cell r="C201" t="str">
            <v>Grabado</v>
          </cell>
          <cell r="D201">
            <v>42741.412615740737</v>
          </cell>
          <cell r="E201">
            <v>0</v>
          </cell>
          <cell r="F201" t="str">
            <v>Asociacion Indigena Agricola Aymara de Chapiquilta</v>
          </cell>
          <cell r="G201" t="str">
            <v>Pueblo Chapiquilta S/N</v>
          </cell>
          <cell r="H201" t="str">
            <v>Tamarugal</v>
          </cell>
          <cell r="I201" t="str">
            <v>Camiña</v>
          </cell>
          <cell r="J201">
            <v>0</v>
          </cell>
          <cell r="K201">
            <v>984586866</v>
          </cell>
          <cell r="L201" t="str">
            <v>chapiquilta@gmail.com</v>
          </cell>
          <cell r="M201">
            <v>41955</v>
          </cell>
          <cell r="N201">
            <v>43051</v>
          </cell>
          <cell r="O201">
            <v>35026</v>
          </cell>
          <cell r="P201">
            <v>0</v>
          </cell>
          <cell r="Q201">
            <v>1364540864</v>
          </cell>
          <cell r="R201" t="str">
            <v>Asociacion Indigena Agricola Aymara de Chapiquilta</v>
          </cell>
          <cell r="S201" t="str">
            <v>BANCO ESTADO DE CHILE</v>
          </cell>
          <cell r="T201" t="str">
            <v>CUENTA DE AHORROS</v>
          </cell>
          <cell r="U201">
            <v>0</v>
          </cell>
          <cell r="V201" t="str">
            <v>Richard Jorge Flores Vilches</v>
          </cell>
          <cell r="W201" t="str">
            <v>12.800.359-2</v>
          </cell>
          <cell r="X201" t="str">
            <v>Pueblo de Chapiquilta S/N</v>
          </cell>
          <cell r="Y201">
            <v>0</v>
          </cell>
          <cell r="Z201">
            <v>968426064</v>
          </cell>
          <cell r="AA201" t="str">
            <v>richardj.floresv@gmail.com</v>
          </cell>
          <cell r="AB201">
            <v>0</v>
          </cell>
          <cell r="AC201" t="str">
            <v>Ver Archivo</v>
          </cell>
          <cell r="AD201" t="str">
            <v>Ver Archivo</v>
          </cell>
          <cell r="AE201" t="str">
            <v>Ver Archivo</v>
          </cell>
          <cell r="AF201" t="str">
            <v>Ver Archivo</v>
          </cell>
          <cell r="AG201" t="str">
            <v>Ver Archivo</v>
          </cell>
        </row>
        <row r="202">
          <cell r="B202" t="str">
            <v>74.814.800-0</v>
          </cell>
          <cell r="C202" t="str">
            <v>Validada</v>
          </cell>
          <cell r="D202">
            <v>42824.411296296297</v>
          </cell>
          <cell r="E202">
            <v>0</v>
          </cell>
          <cell r="F202" t="str">
            <v>JUNTA DE VECINOS ZAPIGA 2</v>
          </cell>
          <cell r="G202" t="str">
            <v>LOS ALMENDROS 2865</v>
          </cell>
          <cell r="H202" t="str">
            <v>Iquique</v>
          </cell>
          <cell r="I202" t="str">
            <v>Alto Hospicio</v>
          </cell>
          <cell r="J202">
            <v>495022</v>
          </cell>
          <cell r="K202">
            <v>84044298</v>
          </cell>
          <cell r="L202" t="str">
            <v>JJVVZAPIGA2@gmail.com</v>
          </cell>
          <cell r="M202">
            <v>42460</v>
          </cell>
          <cell r="N202">
            <v>43555</v>
          </cell>
          <cell r="O202">
            <v>34463</v>
          </cell>
          <cell r="P202">
            <v>0</v>
          </cell>
          <cell r="Q202">
            <v>1860302671</v>
          </cell>
          <cell r="R202" t="str">
            <v>JUNTA DE VECINOS ZAPIGA 2</v>
          </cell>
          <cell r="S202" t="str">
            <v>BANCO ESTADO DE CHILE</v>
          </cell>
          <cell r="T202" t="str">
            <v>CUENTA DE AHORROS</v>
          </cell>
          <cell r="U202">
            <v>0</v>
          </cell>
          <cell r="V202" t="str">
            <v>CECILIA HAYDE ECHIVURO GODOY</v>
          </cell>
          <cell r="W202" t="str">
            <v>10.008.378-7</v>
          </cell>
          <cell r="X202" t="str">
            <v>Naranjos N° 2873</v>
          </cell>
          <cell r="Y202">
            <v>84044298</v>
          </cell>
          <cell r="Z202">
            <v>84044298</v>
          </cell>
          <cell r="AA202" t="str">
            <v>JJVVZAPIGA2@gmail.com</v>
          </cell>
          <cell r="AB202">
            <v>0</v>
          </cell>
          <cell r="AC202" t="str">
            <v>Ver Archivo</v>
          </cell>
          <cell r="AD202" t="str">
            <v>Ver Archivo</v>
          </cell>
          <cell r="AE202" t="str">
            <v>Ver Archivo</v>
          </cell>
          <cell r="AF202" t="str">
            <v>Ver Archivo</v>
          </cell>
          <cell r="AG202" t="str">
            <v>Ver Archivo</v>
          </cell>
        </row>
        <row r="203">
          <cell r="B203" t="str">
            <v>65.270.830-7</v>
          </cell>
          <cell r="C203" t="str">
            <v>Validada</v>
          </cell>
          <cell r="D203">
            <v>42842.389548611114</v>
          </cell>
          <cell r="E203">
            <v>0</v>
          </cell>
          <cell r="F203" t="str">
            <v>Club Deportivo Atletas Master Iquique</v>
          </cell>
          <cell r="G203" t="str">
            <v>Ethel de vigneaux 2165</v>
          </cell>
          <cell r="H203" t="str">
            <v>Iquique</v>
          </cell>
          <cell r="I203" t="str">
            <v>Iquique</v>
          </cell>
          <cell r="J203">
            <v>65227134</v>
          </cell>
          <cell r="K203">
            <v>993507660</v>
          </cell>
          <cell r="L203" t="str">
            <v>atletasmasteriquique@gmail.com</v>
          </cell>
          <cell r="M203">
            <v>41912</v>
          </cell>
          <cell r="N203">
            <v>43008</v>
          </cell>
          <cell r="O203">
            <v>37841</v>
          </cell>
          <cell r="P203">
            <v>0</v>
          </cell>
          <cell r="Q203">
            <v>1365586078</v>
          </cell>
          <cell r="R203" t="str">
            <v>Club Deportivo Atletas Master Iquique</v>
          </cell>
          <cell r="S203" t="str">
            <v>BANCO ESTADO DE CHILE</v>
          </cell>
          <cell r="T203" t="str">
            <v>CUENTA CORRIENTE</v>
          </cell>
          <cell r="U203">
            <v>0</v>
          </cell>
          <cell r="V203" t="str">
            <v>Miguel Flores Robles</v>
          </cell>
          <cell r="W203" t="str">
            <v>10.242.073-k</v>
          </cell>
          <cell r="X203" t="str">
            <v>Hernan Fuenzalida 1520</v>
          </cell>
          <cell r="Y203">
            <v>572326822</v>
          </cell>
          <cell r="Z203">
            <v>993507660</v>
          </cell>
          <cell r="AA203" t="str">
            <v>miguel.floresrobles@gmail.com</v>
          </cell>
          <cell r="AB203">
            <v>0</v>
          </cell>
          <cell r="AC203" t="str">
            <v>Ver Archivo</v>
          </cell>
          <cell r="AD203" t="str">
            <v>Ver Archivo</v>
          </cell>
          <cell r="AE203" t="str">
            <v>Ver Archivo</v>
          </cell>
          <cell r="AF203" t="str">
            <v>Ver Archivo</v>
          </cell>
          <cell r="AG203" t="str">
            <v>Ver Archivo</v>
          </cell>
        </row>
        <row r="204">
          <cell r="B204" t="str">
            <v>65.030.568-K</v>
          </cell>
          <cell r="C204" t="str">
            <v>Grabado</v>
          </cell>
          <cell r="D204">
            <v>42741.412847222222</v>
          </cell>
          <cell r="E204">
            <v>0</v>
          </cell>
          <cell r="F204" t="str">
            <v>JUNTA DE VECINOS N°14 PUEBLO DE MOCHA</v>
          </cell>
          <cell r="G204" t="str">
            <v>ELEUTERIO RAMIREZ s/N</v>
          </cell>
          <cell r="H204" t="str">
            <v>Tamarugal</v>
          </cell>
          <cell r="I204" t="str">
            <v>Huara</v>
          </cell>
          <cell r="J204">
            <v>572444219</v>
          </cell>
          <cell r="K204">
            <v>992695972</v>
          </cell>
          <cell r="L204" t="str">
            <v>juntadevecinospueblodemocha@gmail.com</v>
          </cell>
          <cell r="M204">
            <v>42323</v>
          </cell>
          <cell r="N204">
            <v>43419</v>
          </cell>
          <cell r="O204">
            <v>36505</v>
          </cell>
          <cell r="P204">
            <v>0</v>
          </cell>
          <cell r="Q204">
            <v>1260379930</v>
          </cell>
          <cell r="R204" t="str">
            <v>JUNTA DE VECINOS N° 14 PUEBLO DE MOCHA</v>
          </cell>
          <cell r="S204" t="str">
            <v>BANCO ESTADO DE CHILE</v>
          </cell>
          <cell r="T204" t="str">
            <v>CUENTA DE AHORROS</v>
          </cell>
          <cell r="U204">
            <v>0</v>
          </cell>
          <cell r="V204" t="str">
            <v>HELIA PEREZ RIVERA</v>
          </cell>
          <cell r="W204" t="str">
            <v>8.984.699-4</v>
          </cell>
          <cell r="X204" t="str">
            <v>ELEUTERIO RAMIREZ s/n</v>
          </cell>
          <cell r="Y204">
            <v>572444219</v>
          </cell>
          <cell r="Z204">
            <v>992695972</v>
          </cell>
          <cell r="AA204" t="str">
            <v>juntadevecinospueblodemocha@gmail.com</v>
          </cell>
          <cell r="AB204">
            <v>0</v>
          </cell>
          <cell r="AC204" t="str">
            <v>Ver Archivo</v>
          </cell>
          <cell r="AD204" t="str">
            <v>Ver Archivo</v>
          </cell>
          <cell r="AE204" t="str">
            <v>Ver Archivo</v>
          </cell>
          <cell r="AF204" t="str">
            <v>Ver Archivo</v>
          </cell>
          <cell r="AG204" t="str">
            <v>Ver Archivo</v>
          </cell>
        </row>
        <row r="205">
          <cell r="B205" t="str">
            <v>65.020.102-7</v>
          </cell>
          <cell r="C205" t="str">
            <v>Validada</v>
          </cell>
          <cell r="D205">
            <v>42810.722141203703</v>
          </cell>
          <cell r="E205">
            <v>0</v>
          </cell>
          <cell r="F205" t="str">
            <v>Asociacion Indígena de Matilla Yatiñ Uta</v>
          </cell>
          <cell r="G205" t="str">
            <v>Chacabuco 113</v>
          </cell>
          <cell r="H205" t="str">
            <v>Tamarugal</v>
          </cell>
          <cell r="I205" t="str">
            <v>Pica</v>
          </cell>
          <cell r="J205">
            <v>0</v>
          </cell>
          <cell r="K205">
            <v>944692889</v>
          </cell>
          <cell r="L205" t="str">
            <v>oficinaadimatilla@gmail.com</v>
          </cell>
          <cell r="M205">
            <v>41921</v>
          </cell>
          <cell r="N205">
            <v>43382</v>
          </cell>
          <cell r="O205">
            <v>37836</v>
          </cell>
          <cell r="P205">
            <v>0</v>
          </cell>
          <cell r="Q205">
            <v>1366268550</v>
          </cell>
          <cell r="R205" t="str">
            <v>Asociación Indígena de Matilla Yatiñ Uta</v>
          </cell>
          <cell r="S205" t="str">
            <v>BANCO ESTADO DE CHILE</v>
          </cell>
          <cell r="T205" t="str">
            <v>CUENTA DE AHORROS</v>
          </cell>
          <cell r="U205">
            <v>0</v>
          </cell>
          <cell r="V205" t="str">
            <v>CATALINA ANDREA CORTES CORTES</v>
          </cell>
          <cell r="W205" t="str">
            <v>14.108.402-K</v>
          </cell>
          <cell r="X205" t="str">
            <v>Chacra Pacay s/n Matilla</v>
          </cell>
          <cell r="Y205">
            <v>0</v>
          </cell>
          <cell r="Z205">
            <v>84392445</v>
          </cell>
          <cell r="AA205" t="str">
            <v>adimatilla@gmail.com</v>
          </cell>
          <cell r="AB205">
            <v>0</v>
          </cell>
          <cell r="AC205" t="str">
            <v>Ver Archivo</v>
          </cell>
          <cell r="AD205" t="str">
            <v>Ver Archivo</v>
          </cell>
          <cell r="AE205" t="str">
            <v>Ver Archivo</v>
          </cell>
          <cell r="AF205" t="str">
            <v>Ver Archivo</v>
          </cell>
          <cell r="AG205" t="str">
            <v>Ver Archivo</v>
          </cell>
        </row>
        <row r="206">
          <cell r="B206" t="str">
            <v>65.176.160-3</v>
          </cell>
          <cell r="C206" t="str">
            <v>Validada</v>
          </cell>
          <cell r="D206">
            <v>42870.442245370374</v>
          </cell>
          <cell r="E206">
            <v>0</v>
          </cell>
          <cell r="F206" t="str">
            <v>Comunidad Indi­gena Aymara Limaxiña</v>
          </cell>
          <cell r="G206" t="str">
            <v>Pueblo de Limaxiña S/N</v>
          </cell>
          <cell r="H206" t="str">
            <v>Tamarugal</v>
          </cell>
          <cell r="I206" t="str">
            <v>Huara</v>
          </cell>
          <cell r="J206">
            <v>0</v>
          </cell>
          <cell r="K206">
            <v>987328407</v>
          </cell>
          <cell r="L206" t="str">
            <v>comunidaddelimaxina@gmail.com</v>
          </cell>
          <cell r="M206">
            <v>42242</v>
          </cell>
          <cell r="N206">
            <v>42973</v>
          </cell>
          <cell r="O206">
            <v>36662</v>
          </cell>
          <cell r="P206">
            <v>0</v>
          </cell>
          <cell r="Q206">
            <v>1365496184</v>
          </cell>
          <cell r="R206" t="str">
            <v>COMUNIDAD INDIGENA AYMARA LIMAXINA</v>
          </cell>
          <cell r="S206" t="str">
            <v>BANCO ESTADO DE CHILE</v>
          </cell>
          <cell r="T206" t="str">
            <v>CUENTA DE AHORROS</v>
          </cell>
          <cell r="U206">
            <v>0</v>
          </cell>
          <cell r="V206" t="str">
            <v>Wilfredo Luis Taucare Quilagayza</v>
          </cell>
          <cell r="W206" t="str">
            <v>8.521.236-2</v>
          </cell>
          <cell r="X206" t="str">
            <v>Hernan Fuenzalida N 2281. Iquique.</v>
          </cell>
          <cell r="Y206">
            <v>0</v>
          </cell>
          <cell r="Z206">
            <v>987328407</v>
          </cell>
          <cell r="AA206" t="str">
            <v>limaxina@gmail.com</v>
          </cell>
          <cell r="AB206">
            <v>0</v>
          </cell>
          <cell r="AC206" t="str">
            <v>Ver Archivo</v>
          </cell>
          <cell r="AD206" t="str">
            <v>Ver Archivo</v>
          </cell>
          <cell r="AE206" t="str">
            <v>Ver Archivo</v>
          </cell>
          <cell r="AF206" t="str">
            <v>Ver Archivo</v>
          </cell>
          <cell r="AG206" t="str">
            <v>Ver Archivo</v>
          </cell>
        </row>
        <row r="207">
          <cell r="B207" t="str">
            <v>72.270.200-K</v>
          </cell>
          <cell r="C207" t="str">
            <v>Validada</v>
          </cell>
          <cell r="D207">
            <v>42824.496828703705</v>
          </cell>
          <cell r="E207">
            <v>0</v>
          </cell>
          <cell r="F207" t="str">
            <v>UNION COMUNAL DE JUNTAS DE VECINOS PICA</v>
          </cell>
          <cell r="G207" t="str">
            <v>GENERAL IBAÑEZ S/N°</v>
          </cell>
          <cell r="H207" t="str">
            <v>Tamarugal</v>
          </cell>
          <cell r="I207" t="str">
            <v>Pica</v>
          </cell>
          <cell r="J207">
            <v>0</v>
          </cell>
          <cell r="K207">
            <v>997705643</v>
          </cell>
          <cell r="L207" t="str">
            <v>unioncomunaljjvvpica@gmail.com</v>
          </cell>
          <cell r="M207">
            <v>41467</v>
          </cell>
          <cell r="N207">
            <v>42563</v>
          </cell>
          <cell r="O207">
            <v>32910</v>
          </cell>
          <cell r="P207">
            <v>0</v>
          </cell>
          <cell r="Q207">
            <v>1460193989</v>
          </cell>
          <cell r="R207" t="str">
            <v>UNION COMUNAL DE JUNTAS DE VECINOS PICA</v>
          </cell>
          <cell r="S207" t="str">
            <v>BANCO ESTADO DE CHILE</v>
          </cell>
          <cell r="T207" t="str">
            <v>CUENTA DE AHORROS</v>
          </cell>
          <cell r="U207">
            <v>0</v>
          </cell>
          <cell r="V207" t="str">
            <v>RODRIGO FERNANDO VARGAS BRIONES</v>
          </cell>
          <cell r="W207" t="str">
            <v>9.113.506-K</v>
          </cell>
          <cell r="X207" t="str">
            <v>GENERAL IBAÑEZ S/N°, PICA</v>
          </cell>
          <cell r="Y207">
            <v>572741338</v>
          </cell>
          <cell r="Z207">
            <v>997705643</v>
          </cell>
          <cell r="AA207" t="str">
            <v>rodrigofvb@yahoo.es</v>
          </cell>
          <cell r="AB207">
            <v>0</v>
          </cell>
          <cell r="AC207" t="str">
            <v>Ver Archivo</v>
          </cell>
          <cell r="AD207" t="str">
            <v>Ver Archivo</v>
          </cell>
          <cell r="AE207" t="str">
            <v>Ver Archivo</v>
          </cell>
          <cell r="AF207" t="str">
            <v>Ver Archivo</v>
          </cell>
          <cell r="AG207" t="str">
            <v>Ver Archivo</v>
          </cell>
        </row>
        <row r="208">
          <cell r="B208" t="str">
            <v>65.915.920-1</v>
          </cell>
          <cell r="C208" t="str">
            <v>Grabado</v>
          </cell>
          <cell r="D208" t="str">
            <v>0000-00-00 00:00:00</v>
          </cell>
          <cell r="E208">
            <v>0</v>
          </cell>
          <cell r="F208">
            <v>0</v>
          </cell>
          <cell r="G208" t="str">
            <v>centro cultural y social mujeres visionarias de iquique</v>
          </cell>
          <cell r="H208" t="str">
            <v>Iquique</v>
          </cell>
          <cell r="I208" t="str">
            <v>Iquique</v>
          </cell>
          <cell r="J208">
            <v>0</v>
          </cell>
          <cell r="K208">
            <v>0</v>
          </cell>
          <cell r="L208" t="str">
            <v>mujeresvisionariasdeiquique@gmail.com</v>
          </cell>
          <cell r="M208" t="str">
            <v>0000-00-00</v>
          </cell>
          <cell r="N208" t="str">
            <v>0000-00-00</v>
          </cell>
          <cell r="O208" t="str">
            <v>0000-00-00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row>
        <row r="209">
          <cell r="B209" t="str">
            <v>65.108.089-4</v>
          </cell>
          <cell r="C209" t="str">
            <v>Grabado</v>
          </cell>
          <cell r="D209">
            <v>42478.043692129628</v>
          </cell>
          <cell r="E209">
            <v>0</v>
          </cell>
          <cell r="F209" t="str">
            <v>ASOSIACIÒN INDÌGENA NEWEN MARKA</v>
          </cell>
          <cell r="G209" t="str">
            <v>NEBRASKA 591</v>
          </cell>
          <cell r="H209" t="str">
            <v>Tamarugal</v>
          </cell>
          <cell r="I209" t="str">
            <v>Pozo Almonte</v>
          </cell>
          <cell r="J209">
            <v>0</v>
          </cell>
          <cell r="K209">
            <v>966241624</v>
          </cell>
          <cell r="L209" t="str">
            <v>NEWENMARKA@GMAIL.COM</v>
          </cell>
          <cell r="M209">
            <v>41447</v>
          </cell>
          <cell r="N209">
            <v>42543</v>
          </cell>
          <cell r="O209">
            <v>41447</v>
          </cell>
          <cell r="P209">
            <v>0</v>
          </cell>
          <cell r="Q209">
            <v>0</v>
          </cell>
          <cell r="R209">
            <v>0</v>
          </cell>
          <cell r="S209" t="str">
            <v>BANCO ESTADO DE CHILE</v>
          </cell>
          <cell r="T209" t="str">
            <v>CHEQUERA ELECTRONICA/ CUENTA VISTA</v>
          </cell>
          <cell r="U209">
            <v>0</v>
          </cell>
          <cell r="V209" t="str">
            <v>MERCEDES VILMA QUISPE RODRIGUEZ</v>
          </cell>
          <cell r="W209" t="str">
            <v>7.273.774-1</v>
          </cell>
          <cell r="X209" t="str">
            <v>NEBRASKA 591 POZO ALMONTE</v>
          </cell>
          <cell r="Y209">
            <v>0</v>
          </cell>
          <cell r="Z209">
            <v>966241624</v>
          </cell>
          <cell r="AA209" t="str">
            <v>NEWEN MARKA@GMAIL.COM</v>
          </cell>
          <cell r="AB209">
            <v>0</v>
          </cell>
          <cell r="AC209" t="str">
            <v>Ver Archivo</v>
          </cell>
          <cell r="AD209" t="str">
            <v>Ver Archivo</v>
          </cell>
          <cell r="AE209" t="str">
            <v>Ver Archivo</v>
          </cell>
          <cell r="AF209" t="str">
            <v>Ver Archivo</v>
          </cell>
          <cell r="AG209" t="str">
            <v>Ver Archivo</v>
          </cell>
        </row>
        <row r="210">
          <cell r="B210" t="str">
            <v>65.078.437-5</v>
          </cell>
          <cell r="C210" t="str">
            <v>Validada</v>
          </cell>
          <cell r="D210">
            <v>42849.382037037038</v>
          </cell>
          <cell r="E210">
            <v>0</v>
          </cell>
          <cell r="F210" t="str">
            <v>Junta de Vecinos N°20 Carampangue</v>
          </cell>
          <cell r="G210" t="str">
            <v>Barros Arana #1780</v>
          </cell>
          <cell r="H210" t="str">
            <v>Iquique</v>
          </cell>
          <cell r="I210" t="str">
            <v>Iquique</v>
          </cell>
          <cell r="J210">
            <v>0</v>
          </cell>
          <cell r="K210">
            <v>976986565</v>
          </cell>
          <cell r="L210" t="str">
            <v>juntavecinoscarampangue@gmail.com</v>
          </cell>
          <cell r="M210">
            <v>42553</v>
          </cell>
          <cell r="N210">
            <v>43648</v>
          </cell>
          <cell r="O210">
            <v>32923</v>
          </cell>
          <cell r="P210">
            <v>0</v>
          </cell>
          <cell r="Q210">
            <v>1</v>
          </cell>
          <cell r="R210" t="str">
            <v>Junta Vecinal N 20 Carampangue</v>
          </cell>
          <cell r="S210" t="str">
            <v>BANCO ESTADO DE CHILE</v>
          </cell>
          <cell r="T210" t="str">
            <v>CHEQUERA ELECTRONICA/ CUENTA VISTA</v>
          </cell>
          <cell r="U210">
            <v>0</v>
          </cell>
          <cell r="V210" t="str">
            <v>Andrés Estica Bustos</v>
          </cell>
          <cell r="W210" t="str">
            <v>5.752.901-6</v>
          </cell>
          <cell r="X210" t="str">
            <v>Céspedes y González #781</v>
          </cell>
          <cell r="Y210">
            <v>572415052</v>
          </cell>
          <cell r="Z210">
            <v>976986565</v>
          </cell>
          <cell r="AA210" t="str">
            <v>andresesticabustos@gmail.com</v>
          </cell>
          <cell r="AB210">
            <v>0</v>
          </cell>
          <cell r="AC210" t="str">
            <v>Ver Archivo</v>
          </cell>
          <cell r="AD210" t="str">
            <v>Ver Archivo</v>
          </cell>
          <cell r="AE210" t="str">
            <v>Ver Archivo</v>
          </cell>
          <cell r="AF210" t="str">
            <v>Ver Archivo</v>
          </cell>
          <cell r="AG210" t="str">
            <v>Ver Archivo</v>
          </cell>
        </row>
        <row r="211">
          <cell r="B211" t="str">
            <v>65.779.260-8</v>
          </cell>
          <cell r="C211" t="str">
            <v>Validada</v>
          </cell>
          <cell r="D211">
            <v>42818.380972222221</v>
          </cell>
          <cell r="E211">
            <v>0</v>
          </cell>
          <cell r="F211" t="str">
            <v>Iglesia Ministerio Internacional Sanidad a las Naciones</v>
          </cell>
          <cell r="G211" t="str">
            <v>Av Aeropuerto 2799 torre B depto 163</v>
          </cell>
          <cell r="H211" t="str">
            <v>Iquique</v>
          </cell>
          <cell r="I211" t="str">
            <v>Iquique</v>
          </cell>
          <cell r="J211">
            <v>0</v>
          </cell>
          <cell r="K211">
            <v>950338916</v>
          </cell>
          <cell r="L211" t="str">
            <v>imisaniquique@gmail.com</v>
          </cell>
          <cell r="M211">
            <v>42442</v>
          </cell>
          <cell r="N211">
            <v>43537</v>
          </cell>
          <cell r="O211">
            <v>38516</v>
          </cell>
          <cell r="P211">
            <v>0</v>
          </cell>
          <cell r="Q211">
            <v>64760805295</v>
          </cell>
          <cell r="R211" t="str">
            <v>Iglesia Ministerio Internacional Sanidad a las Naciones</v>
          </cell>
          <cell r="S211" t="str">
            <v>BANCO ESTADO DE CHILE</v>
          </cell>
          <cell r="T211" t="str">
            <v>CUENTA DE AHORROS</v>
          </cell>
          <cell r="U211">
            <v>0</v>
          </cell>
          <cell r="V211" t="str">
            <v>Pablo Salomon Salazar Silva</v>
          </cell>
          <cell r="W211" t="str">
            <v>13.149.439-4</v>
          </cell>
          <cell r="X211" t="str">
            <v>Av Aeropuerto 2799 Torre B -163</v>
          </cell>
          <cell r="Y211">
            <v>0</v>
          </cell>
          <cell r="Z211">
            <v>950338916</v>
          </cell>
          <cell r="AA211" t="str">
            <v>imisaniquique@gmail.com</v>
          </cell>
          <cell r="AB211">
            <v>0</v>
          </cell>
          <cell r="AC211" t="str">
            <v>Ver Archivo</v>
          </cell>
          <cell r="AD211" t="str">
            <v>Ver Archivo</v>
          </cell>
          <cell r="AE211" t="str">
            <v>Ver Archivo</v>
          </cell>
          <cell r="AF211" t="str">
            <v>Ver Archivo</v>
          </cell>
          <cell r="AG211" t="str">
            <v>Ver Archivo</v>
          </cell>
        </row>
        <row r="212">
          <cell r="B212" t="str">
            <v>65.110.696-6</v>
          </cell>
          <cell r="C212" t="str">
            <v>Grabado</v>
          </cell>
          <cell r="D212">
            <v>42741.413310185184</v>
          </cell>
          <cell r="E212">
            <v>0</v>
          </cell>
          <cell r="F212" t="str">
            <v>CLUB DEPORTIVO ESCOLAR LICEO HUARA</v>
          </cell>
          <cell r="G212" t="str">
            <v>AV ARTURO PRAT S/N</v>
          </cell>
          <cell r="H212" t="str">
            <v>Tamarugal</v>
          </cell>
          <cell r="I212" t="str">
            <v>Huara</v>
          </cell>
          <cell r="J212">
            <v>0</v>
          </cell>
          <cell r="K212">
            <v>92990178</v>
          </cell>
          <cell r="L212" t="str">
            <v>c.d.e.liceohuara@gmail.com</v>
          </cell>
          <cell r="M212">
            <v>42243</v>
          </cell>
          <cell r="N212">
            <v>43704</v>
          </cell>
          <cell r="O212">
            <v>38250</v>
          </cell>
          <cell r="P212">
            <v>0</v>
          </cell>
          <cell r="Q212">
            <v>0</v>
          </cell>
          <cell r="R212">
            <v>0</v>
          </cell>
          <cell r="S212" t="str">
            <v>BANCO ESTADO DE CHILE</v>
          </cell>
          <cell r="T212" t="str">
            <v>CHEQUERA ELECTRONICA/ CUENTA VISTA</v>
          </cell>
          <cell r="U212">
            <v>0</v>
          </cell>
          <cell r="V212" t="str">
            <v>BELFOR ALONZO CAUTIN</v>
          </cell>
          <cell r="W212" t="str">
            <v>8.745.848-2</v>
          </cell>
          <cell r="X212" t="str">
            <v>BALMACEDA CASA 2</v>
          </cell>
          <cell r="Y212">
            <v>0</v>
          </cell>
          <cell r="Z212">
            <v>92990178</v>
          </cell>
          <cell r="AA212" t="str">
            <v>baloca51@gmail.com</v>
          </cell>
          <cell r="AB212">
            <v>0</v>
          </cell>
          <cell r="AC212" t="str">
            <v>Ver Archivo</v>
          </cell>
          <cell r="AD212" t="str">
            <v>Ver Archivo</v>
          </cell>
          <cell r="AE212" t="str">
            <v>Ver Archivo</v>
          </cell>
          <cell r="AF212" t="str">
            <v>Ver Archivo</v>
          </cell>
          <cell r="AG212" t="str">
            <v>Ver Archivo</v>
          </cell>
        </row>
        <row r="213">
          <cell r="B213" t="str">
            <v>65.727.080-6</v>
          </cell>
          <cell r="C213" t="str">
            <v>Validada</v>
          </cell>
          <cell r="D213">
            <v>42816.716481481482</v>
          </cell>
          <cell r="E213">
            <v>0</v>
          </cell>
          <cell r="F213" t="str">
            <v>junta de vecinos san pedro Chanavayita</v>
          </cell>
          <cell r="G213" t="str">
            <v>calle San Andres, Manzana E Sitio N°10</v>
          </cell>
          <cell r="H213" t="str">
            <v>Iquique</v>
          </cell>
          <cell r="I213" t="str">
            <v>Iquique</v>
          </cell>
          <cell r="J213">
            <v>0</v>
          </cell>
          <cell r="K213">
            <v>976680087</v>
          </cell>
          <cell r="L213" t="str">
            <v>vecinalchanavayita@hotmail.cl</v>
          </cell>
          <cell r="M213">
            <v>42106</v>
          </cell>
          <cell r="N213">
            <v>43202</v>
          </cell>
          <cell r="O213">
            <v>34296</v>
          </cell>
          <cell r="P213">
            <v>0</v>
          </cell>
          <cell r="Q213">
            <v>1260310735</v>
          </cell>
          <cell r="R213" t="str">
            <v>junta de vecinos san pedro chanavayita</v>
          </cell>
          <cell r="S213" t="str">
            <v>BANCO ESTADO DE CHILE</v>
          </cell>
          <cell r="T213" t="str">
            <v>CUENTA DE AHORROS</v>
          </cell>
          <cell r="U213">
            <v>0</v>
          </cell>
          <cell r="V213" t="str">
            <v>marcos jesus gonzalez morales</v>
          </cell>
          <cell r="W213" t="str">
            <v>4.544.381-7</v>
          </cell>
          <cell r="X213" t="str">
            <v>estrella de mar manzana N°3, sitio N°1, chanavayita</v>
          </cell>
          <cell r="Y213">
            <v>0</v>
          </cell>
          <cell r="Z213">
            <v>976680087</v>
          </cell>
          <cell r="AA213" t="str">
            <v>vecinalchanavayita@hotmail.cl</v>
          </cell>
          <cell r="AB213">
            <v>0</v>
          </cell>
          <cell r="AC213" t="str">
            <v>Ver Archivo</v>
          </cell>
          <cell r="AD213">
            <v>0</v>
          </cell>
          <cell r="AE213" t="str">
            <v>Ver Archivo</v>
          </cell>
          <cell r="AF213" t="str">
            <v>Ver Archivo</v>
          </cell>
          <cell r="AG213" t="str">
            <v>Ver Archivo</v>
          </cell>
        </row>
        <row r="214">
          <cell r="B214" t="str">
            <v>65.727.080-6</v>
          </cell>
          <cell r="C214" t="str">
            <v>Validada</v>
          </cell>
          <cell r="D214">
            <v>42816.716481481482</v>
          </cell>
          <cell r="E214">
            <v>0</v>
          </cell>
          <cell r="F214" t="str">
            <v>junta de vecinos san pedro Chanavayita</v>
          </cell>
          <cell r="G214" t="str">
            <v>calle San Andres, Manzana E Sitio N°10</v>
          </cell>
          <cell r="H214" t="str">
            <v>Iquique</v>
          </cell>
          <cell r="I214" t="str">
            <v>Iquique</v>
          </cell>
          <cell r="J214">
            <v>0</v>
          </cell>
          <cell r="K214">
            <v>976680087</v>
          </cell>
          <cell r="L214" t="str">
            <v>vecinalchanavayita@hotmail.cl</v>
          </cell>
          <cell r="M214">
            <v>42106</v>
          </cell>
          <cell r="N214">
            <v>43202</v>
          </cell>
          <cell r="O214">
            <v>34296</v>
          </cell>
          <cell r="P214">
            <v>0</v>
          </cell>
          <cell r="Q214">
            <v>1260310735</v>
          </cell>
          <cell r="R214" t="str">
            <v>junta de vecinos san pedro chanavayita</v>
          </cell>
          <cell r="S214" t="str">
            <v>BANCO ESTADO DE CHILE</v>
          </cell>
          <cell r="T214" t="str">
            <v>CUENTA DE AHORROS</v>
          </cell>
          <cell r="U214">
            <v>0</v>
          </cell>
          <cell r="V214" t="str">
            <v>marcos jesus gonzalez morales</v>
          </cell>
          <cell r="W214" t="str">
            <v>4.544.381-7</v>
          </cell>
          <cell r="X214" t="str">
            <v>estrella de mar manzana N°3, sitio N°1, chanavayita</v>
          </cell>
          <cell r="Y214">
            <v>0</v>
          </cell>
          <cell r="Z214">
            <v>976680087</v>
          </cell>
          <cell r="AA214" t="str">
            <v>vecinalchanavayita@hotmail.cl</v>
          </cell>
          <cell r="AB214">
            <v>0</v>
          </cell>
          <cell r="AC214" t="str">
            <v>Ver Archivo</v>
          </cell>
          <cell r="AD214">
            <v>0</v>
          </cell>
          <cell r="AE214" t="str">
            <v>Ver Archivo</v>
          </cell>
          <cell r="AF214" t="str">
            <v>Ver Archivo</v>
          </cell>
          <cell r="AG214" t="str">
            <v>Ver Archivo</v>
          </cell>
        </row>
        <row r="215">
          <cell r="B215" t="str">
            <v>65.829.780-5</v>
          </cell>
          <cell r="C215" t="str">
            <v>Validada</v>
          </cell>
          <cell r="D215">
            <v>42849.383194444446</v>
          </cell>
          <cell r="E215">
            <v>0</v>
          </cell>
          <cell r="F215" t="str">
            <v>CONSEJO DE DESARROLLO CENTRO DE SALUD SECTOR SUR</v>
          </cell>
          <cell r="G215" t="str">
            <v>PLAYA EL ÁGUILA S/N POBLACION DUNAS III</v>
          </cell>
          <cell r="H215" t="str">
            <v>Iquique</v>
          </cell>
          <cell r="I215" t="str">
            <v>Iquique</v>
          </cell>
          <cell r="J215">
            <v>572573646</v>
          </cell>
          <cell r="K215">
            <v>994257921</v>
          </cell>
          <cell r="L215" t="str">
            <v>cdlsur2015@gmail.com</v>
          </cell>
          <cell r="M215">
            <v>41971</v>
          </cell>
          <cell r="N215">
            <v>43067</v>
          </cell>
          <cell r="O215">
            <v>37519</v>
          </cell>
          <cell r="P215">
            <v>0</v>
          </cell>
          <cell r="Q215">
            <v>1260395773</v>
          </cell>
          <cell r="R215" t="str">
            <v>CONSEJO DE DESARROLLO CENTRO DE SALUD SECTOR SUR</v>
          </cell>
          <cell r="S215" t="str">
            <v>BANCO ESTADO DE CHILE</v>
          </cell>
          <cell r="T215" t="str">
            <v>CUENTA DE AHORROS</v>
          </cell>
          <cell r="U215">
            <v>0</v>
          </cell>
          <cell r="V215" t="str">
            <v>CECILIA DEL CARMEN PÉREZ RAMIREZ</v>
          </cell>
          <cell r="W215" t="str">
            <v>6.663.979-7</v>
          </cell>
          <cell r="X215" t="str">
            <v>LOS CHUNCHOS 3206-A</v>
          </cell>
          <cell r="Y215">
            <v>572440610</v>
          </cell>
          <cell r="Z215">
            <v>994257921</v>
          </cell>
          <cell r="AA215" t="str">
            <v>chechi_jeep@hotmail.com</v>
          </cell>
          <cell r="AB215">
            <v>0</v>
          </cell>
          <cell r="AC215" t="str">
            <v>Ver Archivo</v>
          </cell>
          <cell r="AD215" t="str">
            <v>Ver Archivo</v>
          </cell>
          <cell r="AE215" t="str">
            <v>Ver Archivo</v>
          </cell>
          <cell r="AF215" t="str">
            <v>Ver Archivo</v>
          </cell>
          <cell r="AG215" t="str">
            <v>Ver Archivo</v>
          </cell>
        </row>
        <row r="216">
          <cell r="B216" t="str">
            <v>75.957.360-9</v>
          </cell>
          <cell r="C216" t="str">
            <v>Validada</v>
          </cell>
          <cell r="D216">
            <v>42857.408275462964</v>
          </cell>
          <cell r="E216">
            <v>0</v>
          </cell>
          <cell r="F216" t="str">
            <v>AGRUPACION DE CIEGOS DOMINGO OYANEDEL VARAS</v>
          </cell>
          <cell r="G216" t="str">
            <v>THOMPSON 114</v>
          </cell>
          <cell r="H216" t="str">
            <v>Iquique</v>
          </cell>
          <cell r="I216" t="str">
            <v>Iquique</v>
          </cell>
          <cell r="J216">
            <v>0</v>
          </cell>
          <cell r="K216">
            <v>994655310</v>
          </cell>
          <cell r="L216" t="str">
            <v>ayleencas@gmail.com</v>
          </cell>
          <cell r="M216">
            <v>42241</v>
          </cell>
          <cell r="N216">
            <v>43337</v>
          </cell>
          <cell r="O216">
            <v>36795</v>
          </cell>
          <cell r="P216">
            <v>0</v>
          </cell>
          <cell r="Q216">
            <v>1365814844</v>
          </cell>
          <cell r="R216" t="str">
            <v>agrupacion de ciegos domingo oyanedel varas</v>
          </cell>
          <cell r="S216" t="str">
            <v>BANCO ESTADO DE CHILE</v>
          </cell>
          <cell r="T216" t="str">
            <v>CUENTA DE AHORROS</v>
          </cell>
          <cell r="U216">
            <v>0</v>
          </cell>
          <cell r="V216" t="str">
            <v>carlos arturo ulloa gonzalez</v>
          </cell>
          <cell r="W216" t="str">
            <v>9.077.940-0</v>
          </cell>
          <cell r="X216" t="str">
            <v>PASAJE 2 # 3753</v>
          </cell>
          <cell r="Y216">
            <v>0</v>
          </cell>
          <cell r="Z216">
            <v>94655310</v>
          </cell>
          <cell r="AA216" t="str">
            <v>ayleencas@gmail.com</v>
          </cell>
          <cell r="AB216">
            <v>0</v>
          </cell>
          <cell r="AC216" t="str">
            <v>Ver Archivo</v>
          </cell>
          <cell r="AD216" t="str">
            <v>Ver Archivo</v>
          </cell>
          <cell r="AE216" t="str">
            <v>Ver Archivo</v>
          </cell>
          <cell r="AF216" t="str">
            <v>Ver Archivo</v>
          </cell>
          <cell r="AG216" t="str">
            <v>Ver Archivo</v>
          </cell>
        </row>
        <row r="217">
          <cell r="B217" t="str">
            <v>65.624.150-0</v>
          </cell>
          <cell r="C217" t="str">
            <v>Validada</v>
          </cell>
          <cell r="D217">
            <v>42803.46334490741</v>
          </cell>
          <cell r="E217">
            <v>0</v>
          </cell>
          <cell r="F217" t="str">
            <v>JUNTA DE VECINOS SAN MARCOS</v>
          </cell>
          <cell r="G217" t="str">
            <v>JUNTA DE VECINOS SAN MARCOS</v>
          </cell>
          <cell r="H217" t="str">
            <v>Iquique</v>
          </cell>
          <cell r="I217" t="str">
            <v>Iquique</v>
          </cell>
          <cell r="J217">
            <v>0</v>
          </cell>
          <cell r="K217">
            <v>976210999</v>
          </cell>
          <cell r="L217" t="str">
            <v>JJVVCALETASANMARCOS@GMAIL.COM</v>
          </cell>
          <cell r="M217">
            <v>42350</v>
          </cell>
          <cell r="N217">
            <v>43446</v>
          </cell>
          <cell r="O217">
            <v>36278</v>
          </cell>
          <cell r="P217">
            <v>0</v>
          </cell>
          <cell r="Q217">
            <v>1365779186</v>
          </cell>
          <cell r="R217" t="str">
            <v>Junta de Vecinos San Marcos</v>
          </cell>
          <cell r="S217" t="str">
            <v>BANCO ESTADO DE CHILE</v>
          </cell>
          <cell r="T217" t="str">
            <v>CHEQUERA ELECTRONICA/ CUENTA VISTA</v>
          </cell>
          <cell r="U217">
            <v>0</v>
          </cell>
          <cell r="V217" t="str">
            <v>YENNY HERNANDEZ AHUMADA</v>
          </cell>
          <cell r="W217" t="str">
            <v>12.502.474-2</v>
          </cell>
          <cell r="X217" t="str">
            <v>CALETA SAN MARCOS S/N</v>
          </cell>
          <cell r="Y217">
            <v>0</v>
          </cell>
          <cell r="Z217">
            <v>976210999</v>
          </cell>
          <cell r="AA217" t="str">
            <v>YENNY.HERNANDEZ73@GMAIL.COM</v>
          </cell>
          <cell r="AB217">
            <v>0</v>
          </cell>
          <cell r="AC217" t="str">
            <v>Ver Archivo</v>
          </cell>
          <cell r="AD217" t="str">
            <v>Ver Archivo</v>
          </cell>
          <cell r="AE217" t="str">
            <v>Ver Archivo</v>
          </cell>
          <cell r="AF217" t="str">
            <v>Ver Archivo</v>
          </cell>
          <cell r="AG217" t="str">
            <v>Ver Archivo</v>
          </cell>
        </row>
        <row r="218">
          <cell r="B218" t="str">
            <v>65.256.710-K</v>
          </cell>
          <cell r="C218" t="str">
            <v>Validada</v>
          </cell>
          <cell r="D218">
            <v>42787.69390046296</v>
          </cell>
          <cell r="E218">
            <v>0</v>
          </cell>
          <cell r="F218" t="str">
            <v>ASOCIACION DE FUNCIONARIOS NACIONAL DEL SENAME</v>
          </cell>
          <cell r="G218" t="str">
            <v>SOTOMAYOR 726</v>
          </cell>
          <cell r="H218" t="str">
            <v>Iquique</v>
          </cell>
          <cell r="I218" t="str">
            <v>Iquique</v>
          </cell>
          <cell r="J218">
            <v>572371736</v>
          </cell>
          <cell r="K218">
            <v>942788476</v>
          </cell>
          <cell r="L218" t="str">
            <v>JCVILCHES</v>
          </cell>
          <cell r="M218">
            <v>42584</v>
          </cell>
          <cell r="N218">
            <v>43314</v>
          </cell>
          <cell r="O218">
            <v>42584</v>
          </cell>
          <cell r="P218">
            <v>0</v>
          </cell>
          <cell r="Q218">
            <v>24500001999</v>
          </cell>
          <cell r="R218" t="str">
            <v>ASOCIACION DE FUNCIONARIOS ANFUR</v>
          </cell>
          <cell r="S218" t="str">
            <v>BANCO ESTADO DE CHILE</v>
          </cell>
          <cell r="T218" t="str">
            <v>CUENTA CORRIENTE</v>
          </cell>
          <cell r="U218">
            <v>0</v>
          </cell>
          <cell r="V218" t="str">
            <v>LUIS ALBERTO CORTEZ BOSCH</v>
          </cell>
          <cell r="W218" t="str">
            <v>7.524.571-8</v>
          </cell>
          <cell r="X218" t="str">
            <v>ALCALDE BARRIOS 289, PLAYA ANCHA, VALPARAISO</v>
          </cell>
          <cell r="Y218">
            <v>5632228109</v>
          </cell>
          <cell r="Z218">
            <v>966913184</v>
          </cell>
          <cell r="AA218" t="str">
            <v>JCVILCHES@SENAME.CL</v>
          </cell>
          <cell r="AB218">
            <v>0</v>
          </cell>
          <cell r="AC218" t="str">
            <v>Ver Archivo</v>
          </cell>
          <cell r="AD218" t="str">
            <v>Ver Archivo</v>
          </cell>
          <cell r="AE218" t="str">
            <v>Ver Archivo</v>
          </cell>
          <cell r="AF218" t="str">
            <v>Ver Archivo</v>
          </cell>
          <cell r="AG218" t="str">
            <v>Ver Archivo</v>
          </cell>
        </row>
        <row r="219">
          <cell r="B219" t="str">
            <v>65.044.029-3</v>
          </cell>
          <cell r="C219" t="str">
            <v>Grabado</v>
          </cell>
          <cell r="D219">
            <v>42741.413877314815</v>
          </cell>
          <cell r="E219">
            <v>0</v>
          </cell>
          <cell r="F219" t="str">
            <v>ASOCIACION INDIGENA AYMARAS DE CALETA CHANAVAYA</v>
          </cell>
          <cell r="G219" t="str">
            <v>NICOLAS FISTONIC S/N</v>
          </cell>
          <cell r="H219" t="str">
            <v>Iquique</v>
          </cell>
          <cell r="I219" t="str">
            <v>Iquique</v>
          </cell>
          <cell r="J219">
            <v>0</v>
          </cell>
          <cell r="K219">
            <v>973809020</v>
          </cell>
          <cell r="L219" t="str">
            <v>asociacion.aymara.chanavaya@gmail.com</v>
          </cell>
          <cell r="M219">
            <v>42308</v>
          </cell>
          <cell r="N219">
            <v>43054</v>
          </cell>
          <cell r="O219">
            <v>40751</v>
          </cell>
          <cell r="P219">
            <v>0</v>
          </cell>
          <cell r="Q219">
            <v>1870514278</v>
          </cell>
          <cell r="R219" t="str">
            <v>ASOCIACION INDIGENA AYMARAS DE CALETA CHANAVAYA</v>
          </cell>
          <cell r="S219" t="str">
            <v>BANCO ESTADO DE CHILE</v>
          </cell>
          <cell r="T219" t="str">
            <v>CHEQUERA ELECTRONICA/ CUENTA VISTA</v>
          </cell>
          <cell r="U219">
            <v>0</v>
          </cell>
          <cell r="V219" t="str">
            <v>JUAN LUIS HERRERA REYES</v>
          </cell>
          <cell r="W219" t="str">
            <v>11.816.814-3</v>
          </cell>
          <cell r="X219" t="str">
            <v>NICOLAS FISTONIC S/N</v>
          </cell>
          <cell r="Y219">
            <v>0</v>
          </cell>
          <cell r="Z219">
            <v>942674138</v>
          </cell>
          <cell r="AA219" t="str">
            <v>juanherrera0871@hotmail.com</v>
          </cell>
          <cell r="AB219">
            <v>0</v>
          </cell>
          <cell r="AC219" t="str">
            <v>Ver Archivo</v>
          </cell>
          <cell r="AD219" t="str">
            <v>Ver Archivo</v>
          </cell>
          <cell r="AE219" t="str">
            <v>Ver Archivo</v>
          </cell>
          <cell r="AF219" t="str">
            <v>Ver Archivo</v>
          </cell>
          <cell r="AG219" t="str">
            <v>Ver Archivo</v>
          </cell>
        </row>
        <row r="220">
          <cell r="B220" t="str">
            <v>65.041.318-0</v>
          </cell>
          <cell r="C220" t="str">
            <v>Validada</v>
          </cell>
          <cell r="D220">
            <v>42849.387395833335</v>
          </cell>
          <cell r="E220">
            <v>0</v>
          </cell>
          <cell r="F220" t="str">
            <v>Fundación Grandes Valores</v>
          </cell>
          <cell r="G220" t="str">
            <v>Serrano 145, oficina 806</v>
          </cell>
          <cell r="H220" t="str">
            <v>Iquique</v>
          </cell>
          <cell r="I220" t="str">
            <v>Iquique</v>
          </cell>
          <cell r="J220">
            <v>0</v>
          </cell>
          <cell r="K220">
            <v>976820636</v>
          </cell>
          <cell r="L220" t="str">
            <v>andres.carmona@futbolmas.org</v>
          </cell>
          <cell r="M220">
            <v>42557</v>
          </cell>
          <cell r="N220">
            <v>43302</v>
          </cell>
          <cell r="O220">
            <v>40690</v>
          </cell>
          <cell r="P220">
            <v>0</v>
          </cell>
          <cell r="Q220">
            <v>149275601</v>
          </cell>
          <cell r="R220" t="str">
            <v>Fundación Grandes Valores</v>
          </cell>
          <cell r="S220" t="str">
            <v>BANCO SECURITY</v>
          </cell>
          <cell r="T220" t="str">
            <v>CUENTA CORRIENTE</v>
          </cell>
          <cell r="U220">
            <v>0</v>
          </cell>
          <cell r="V220" t="str">
            <v>ALVARO BADILLA BUDINICH</v>
          </cell>
          <cell r="W220" t="str">
            <v>16.211.640-1</v>
          </cell>
          <cell r="X220" t="str">
            <v>SERRANO 145 OFICINA 806</v>
          </cell>
          <cell r="Y220">
            <v>0</v>
          </cell>
          <cell r="Z220">
            <v>977499725</v>
          </cell>
          <cell r="AA220" t="str">
            <v>alejandra.fernandez@futbolmas.org</v>
          </cell>
          <cell r="AB220">
            <v>0</v>
          </cell>
          <cell r="AC220" t="str">
            <v>Ver Archivo</v>
          </cell>
          <cell r="AD220" t="str">
            <v>Ver Archivo</v>
          </cell>
          <cell r="AE220" t="str">
            <v>Ver Archivo</v>
          </cell>
          <cell r="AF220" t="str">
            <v>Ver Archivo</v>
          </cell>
          <cell r="AG220" t="str">
            <v>Ver Archivo</v>
          </cell>
        </row>
        <row r="221">
          <cell r="B221" t="str">
            <v>65.044.029-3</v>
          </cell>
          <cell r="C221" t="str">
            <v>Grabado</v>
          </cell>
          <cell r="D221">
            <v>42741.413877314815</v>
          </cell>
          <cell r="E221">
            <v>0</v>
          </cell>
          <cell r="F221" t="str">
            <v>ASOCIACION INDIGENA AYMARAS DE CALETA CHANAVAYA</v>
          </cell>
          <cell r="G221" t="str">
            <v>NICOLAS FISTONIC S/N</v>
          </cell>
          <cell r="H221" t="str">
            <v>Iquique</v>
          </cell>
          <cell r="I221" t="str">
            <v>Iquique</v>
          </cell>
          <cell r="J221">
            <v>0</v>
          </cell>
          <cell r="K221">
            <v>973809020</v>
          </cell>
          <cell r="L221" t="str">
            <v>asociacion.aymara.chanavaya@gmail.com</v>
          </cell>
          <cell r="M221">
            <v>42308</v>
          </cell>
          <cell r="N221">
            <v>43054</v>
          </cell>
          <cell r="O221">
            <v>40751</v>
          </cell>
          <cell r="P221">
            <v>0</v>
          </cell>
          <cell r="Q221">
            <v>1870514278</v>
          </cell>
          <cell r="R221" t="str">
            <v>ASOCIACION INDIGENA AYMARAS DE CALETA CHANAVAYA</v>
          </cell>
          <cell r="S221" t="str">
            <v>BANCO ESTADO DE CHILE</v>
          </cell>
          <cell r="T221" t="str">
            <v>CHEQUERA ELECTRONICA/ CUENTA VISTA</v>
          </cell>
          <cell r="U221">
            <v>0</v>
          </cell>
          <cell r="V221" t="str">
            <v>JUAN LUIS HERRERA REYES</v>
          </cell>
          <cell r="W221" t="str">
            <v>11.816.814-3</v>
          </cell>
          <cell r="X221" t="str">
            <v>NICOLAS FISTONIC S/N</v>
          </cell>
          <cell r="Y221">
            <v>0</v>
          </cell>
          <cell r="Z221">
            <v>942674138</v>
          </cell>
          <cell r="AA221" t="str">
            <v>juanherrera0871@hotmail.com</v>
          </cell>
          <cell r="AB221">
            <v>0</v>
          </cell>
          <cell r="AC221" t="str">
            <v>Ver Archivo</v>
          </cell>
          <cell r="AD221" t="str">
            <v>Ver Archivo</v>
          </cell>
          <cell r="AE221" t="str">
            <v>Ver Archivo</v>
          </cell>
          <cell r="AF221" t="str">
            <v>Ver Archivo</v>
          </cell>
          <cell r="AG221" t="str">
            <v>Ver Archivo</v>
          </cell>
        </row>
        <row r="222">
          <cell r="B222" t="str">
            <v>65.480.580-6</v>
          </cell>
          <cell r="C222" t="str">
            <v>Grabado</v>
          </cell>
          <cell r="D222">
            <v>42741.414849537039</v>
          </cell>
          <cell r="E222">
            <v>0</v>
          </cell>
          <cell r="F222" t="str">
            <v>Junta de Vecinos Manuel Castro Ramos N 30</v>
          </cell>
          <cell r="G222" t="str">
            <v>Santa Rosa 3058</v>
          </cell>
          <cell r="H222" t="str">
            <v>Iquique</v>
          </cell>
          <cell r="I222" t="str">
            <v>Iquique</v>
          </cell>
          <cell r="J222">
            <v>572450630</v>
          </cell>
          <cell r="K222">
            <v>991948447</v>
          </cell>
          <cell r="L222" t="str">
            <v>juntavecinal30@hotmail.com</v>
          </cell>
          <cell r="M222">
            <v>41728</v>
          </cell>
          <cell r="N222">
            <v>42824</v>
          </cell>
          <cell r="O222">
            <v>30200</v>
          </cell>
          <cell r="P222">
            <v>0</v>
          </cell>
          <cell r="Q222">
            <v>1260382205</v>
          </cell>
          <cell r="R222" t="str">
            <v>Junta de Vecinos Manuel Castro Ramos N 30</v>
          </cell>
          <cell r="S222" t="str">
            <v>BANCO ESTADO DE CHILE</v>
          </cell>
          <cell r="T222" t="str">
            <v>CUENTA DE AHORROS</v>
          </cell>
          <cell r="U222">
            <v>0</v>
          </cell>
          <cell r="V222" t="str">
            <v>Ester Mancilla Varas</v>
          </cell>
          <cell r="W222" t="str">
            <v>5.063.568-6</v>
          </cell>
          <cell r="X222" t="str">
            <v>Alberto Genari 2291</v>
          </cell>
          <cell r="Y222">
            <v>5722450630</v>
          </cell>
          <cell r="Z222">
            <v>991948447</v>
          </cell>
          <cell r="AA222" t="str">
            <v>juntavecinal30@hotmail.com</v>
          </cell>
          <cell r="AB222">
            <v>0</v>
          </cell>
          <cell r="AC222" t="str">
            <v>Ver Archivo</v>
          </cell>
          <cell r="AD222" t="str">
            <v>Ver Archivo</v>
          </cell>
          <cell r="AE222" t="str">
            <v>Ver Archivo</v>
          </cell>
          <cell r="AF222" t="str">
            <v>Ver Archivo</v>
          </cell>
          <cell r="AG222" t="str">
            <v>Ver Archivo</v>
          </cell>
        </row>
        <row r="223">
          <cell r="B223" t="str">
            <v>65.775.050-6</v>
          </cell>
          <cell r="C223" t="str">
            <v>Validada</v>
          </cell>
          <cell r="D223">
            <v>42853.691863425927</v>
          </cell>
          <cell r="E223">
            <v>0</v>
          </cell>
          <cell r="F223" t="str">
            <v>CLUB DE MOTOCROSS GACOP</v>
          </cell>
          <cell r="G223" t="str">
            <v>Arturo Fernandez 837</v>
          </cell>
          <cell r="H223" t="str">
            <v>Iquique</v>
          </cell>
          <cell r="I223" t="str">
            <v>Iquique</v>
          </cell>
          <cell r="J223">
            <v>572411488</v>
          </cell>
          <cell r="K223">
            <v>95470381</v>
          </cell>
          <cell r="L223" t="str">
            <v>gacopmotocross@gmail.com</v>
          </cell>
          <cell r="M223">
            <v>42649</v>
          </cell>
          <cell r="N223">
            <v>43379</v>
          </cell>
          <cell r="O223">
            <v>39153</v>
          </cell>
          <cell r="P223">
            <v>0</v>
          </cell>
          <cell r="Q223">
            <v>1260375845</v>
          </cell>
          <cell r="R223" t="str">
            <v>CLUB DE MOTOCROSS GACOP</v>
          </cell>
          <cell r="S223" t="str">
            <v>BANCO ESTADO DE CHILE</v>
          </cell>
          <cell r="T223" t="str">
            <v>CUENTA DE AHORROS</v>
          </cell>
          <cell r="U223">
            <v>0</v>
          </cell>
          <cell r="V223" t="str">
            <v>ROBERTO SALVADOR PEREZ ROJAS</v>
          </cell>
          <cell r="W223" t="str">
            <v>14.498.820-5</v>
          </cell>
          <cell r="X223" t="str">
            <v>SANTA TERESA 4071</v>
          </cell>
          <cell r="Y223">
            <v>0</v>
          </cell>
          <cell r="Z223">
            <v>95470381</v>
          </cell>
          <cell r="AA223" t="str">
            <v>gacopmotocross@gmail.com</v>
          </cell>
          <cell r="AB223">
            <v>0</v>
          </cell>
          <cell r="AC223" t="str">
            <v>Ver Archivo</v>
          </cell>
          <cell r="AD223" t="str">
            <v>Ver Archivo</v>
          </cell>
          <cell r="AE223" t="str">
            <v>Ver Archivo</v>
          </cell>
          <cell r="AF223">
            <v>0</v>
          </cell>
          <cell r="AG223">
            <v>0</v>
          </cell>
        </row>
        <row r="224">
          <cell r="B224" t="str">
            <v>65.086.444-1</v>
          </cell>
          <cell r="C224" t="str">
            <v>Grabado</v>
          </cell>
          <cell r="D224">
            <v>42460.799814814818</v>
          </cell>
          <cell r="E224">
            <v>0</v>
          </cell>
          <cell r="F224" t="str">
            <v>Fundación Vrinda</v>
          </cell>
          <cell r="G224" t="str">
            <v>18 de septiembre 2318</v>
          </cell>
          <cell r="H224" t="str">
            <v>Iquique</v>
          </cell>
          <cell r="I224" t="str">
            <v>Iquique</v>
          </cell>
          <cell r="J224">
            <v>0</v>
          </cell>
          <cell r="K224">
            <v>52498530</v>
          </cell>
          <cell r="L224" t="str">
            <v>vrindafundacion@gmail.com</v>
          </cell>
          <cell r="M224" t="str">
            <v>0000-00-00</v>
          </cell>
          <cell r="N224" t="str">
            <v>0000-00-00</v>
          </cell>
          <cell r="O224" t="str">
            <v>0000-00-00</v>
          </cell>
          <cell r="P224">
            <v>0</v>
          </cell>
          <cell r="Q224">
            <v>0</v>
          </cell>
          <cell r="R224" t="str">
            <v>Fundación Vrinda</v>
          </cell>
          <cell r="S224" t="str">
            <v>BANCO ESTADO DE CHILE</v>
          </cell>
          <cell r="T224" t="str">
            <v>CHEQUERA ELECTRONICA/ CUENTA VISTA</v>
          </cell>
          <cell r="U224">
            <v>0</v>
          </cell>
          <cell r="V224">
            <v>0</v>
          </cell>
          <cell r="W224">
            <v>0</v>
          </cell>
          <cell r="X224">
            <v>0</v>
          </cell>
          <cell r="Y224">
            <v>0</v>
          </cell>
          <cell r="Z224">
            <v>0</v>
          </cell>
          <cell r="AA224">
            <v>0</v>
          </cell>
          <cell r="AB224">
            <v>0</v>
          </cell>
          <cell r="AC224" t="str">
            <v>Ver Archivo</v>
          </cell>
          <cell r="AD224" t="str">
            <v>Ver Archivo</v>
          </cell>
          <cell r="AE224" t="str">
            <v>Ver Archivo</v>
          </cell>
          <cell r="AF224" t="str">
            <v>Ver Archivo</v>
          </cell>
          <cell r="AG224">
            <v>0</v>
          </cell>
        </row>
        <row r="225">
          <cell r="B225" t="str">
            <v>65.086.444-1</v>
          </cell>
          <cell r="C225" t="str">
            <v>Grabado</v>
          </cell>
          <cell r="D225">
            <v>42460.799814814818</v>
          </cell>
          <cell r="E225">
            <v>0</v>
          </cell>
          <cell r="F225" t="str">
            <v>Fundación Vrinda</v>
          </cell>
          <cell r="G225" t="str">
            <v>18 de septiembre 2318</v>
          </cell>
          <cell r="H225" t="str">
            <v>Iquique</v>
          </cell>
          <cell r="I225" t="str">
            <v>Iquique</v>
          </cell>
          <cell r="J225">
            <v>0</v>
          </cell>
          <cell r="K225">
            <v>52498530</v>
          </cell>
          <cell r="L225" t="str">
            <v>vrindafundacion@gmail.com</v>
          </cell>
          <cell r="M225" t="str">
            <v>0000-00-00</v>
          </cell>
          <cell r="N225" t="str">
            <v>0000-00-00</v>
          </cell>
          <cell r="O225" t="str">
            <v>0000-00-00</v>
          </cell>
          <cell r="P225">
            <v>0</v>
          </cell>
          <cell r="Q225">
            <v>0</v>
          </cell>
          <cell r="R225" t="str">
            <v>Fundación Vrinda</v>
          </cell>
          <cell r="S225" t="str">
            <v>BANCO ESTADO DE CHILE</v>
          </cell>
          <cell r="T225" t="str">
            <v>CHEQUERA ELECTRONICA/ CUENTA VISTA</v>
          </cell>
          <cell r="U225">
            <v>0</v>
          </cell>
          <cell r="V225">
            <v>0</v>
          </cell>
          <cell r="W225">
            <v>0</v>
          </cell>
          <cell r="X225">
            <v>0</v>
          </cell>
          <cell r="Y225">
            <v>0</v>
          </cell>
          <cell r="Z225">
            <v>0</v>
          </cell>
          <cell r="AA225">
            <v>0</v>
          </cell>
          <cell r="AB225">
            <v>0</v>
          </cell>
          <cell r="AC225" t="str">
            <v>Ver Archivo</v>
          </cell>
          <cell r="AD225" t="str">
            <v>Ver Archivo</v>
          </cell>
          <cell r="AE225" t="str">
            <v>Ver Archivo</v>
          </cell>
          <cell r="AF225" t="str">
            <v>Ver Archivo</v>
          </cell>
          <cell r="AG225">
            <v>0</v>
          </cell>
        </row>
        <row r="226">
          <cell r="B226" t="str">
            <v>65.049.856-9</v>
          </cell>
          <cell r="C226" t="str">
            <v>Validada</v>
          </cell>
          <cell r="D226">
            <v>42810.631180555552</v>
          </cell>
          <cell r="E226">
            <v>0</v>
          </cell>
          <cell r="F226" t="str">
            <v>Junta de vecinos mujeres del futuro</v>
          </cell>
          <cell r="G226" t="str">
            <v>Hortencia Bussi s/n</v>
          </cell>
          <cell r="H226" t="str">
            <v>Iquique</v>
          </cell>
          <cell r="I226" t="str">
            <v>Alto Hospicio</v>
          </cell>
          <cell r="J226">
            <v>0</v>
          </cell>
          <cell r="K226">
            <v>942833506</v>
          </cell>
          <cell r="L226" t="str">
            <v>jvmujeresdelfuturo@gmail.com</v>
          </cell>
          <cell r="M226">
            <v>42014</v>
          </cell>
          <cell r="N226">
            <v>43110</v>
          </cell>
          <cell r="O226">
            <v>40534</v>
          </cell>
          <cell r="P226">
            <v>0</v>
          </cell>
          <cell r="Q226">
            <v>1366171807</v>
          </cell>
          <cell r="R226" t="str">
            <v>Junta de vecinos mujeres del futuro</v>
          </cell>
          <cell r="S226" t="str">
            <v>BANCO ESTADO DE CHILE</v>
          </cell>
          <cell r="T226" t="str">
            <v>CUENTA DE AHORROS</v>
          </cell>
          <cell r="U226">
            <v>0</v>
          </cell>
          <cell r="V226" t="str">
            <v>Briselda Palacios Rios</v>
          </cell>
          <cell r="W226" t="str">
            <v>10.599.574-1</v>
          </cell>
          <cell r="X226" t="str">
            <v>Avda. Monte Los Olivos 2731</v>
          </cell>
          <cell r="Y226">
            <v>0</v>
          </cell>
          <cell r="Z226">
            <v>942833506</v>
          </cell>
          <cell r="AA226" t="str">
            <v>brisapalacios3000@gmail.com</v>
          </cell>
          <cell r="AB226">
            <v>0</v>
          </cell>
          <cell r="AC226" t="str">
            <v>Ver Archivo</v>
          </cell>
          <cell r="AD226" t="str">
            <v>Ver Archivo</v>
          </cell>
          <cell r="AE226" t="str">
            <v>Ver Archivo</v>
          </cell>
          <cell r="AF226" t="str">
            <v>Ver Archivo</v>
          </cell>
          <cell r="AG226" t="str">
            <v>Ver Archivo</v>
          </cell>
        </row>
        <row r="227">
          <cell r="B227" t="str">
            <v>65.022.211-3</v>
          </cell>
          <cell r="C227" t="str">
            <v>Grabado</v>
          </cell>
          <cell r="D227">
            <v>42741.415023148147</v>
          </cell>
          <cell r="E227">
            <v>0</v>
          </cell>
          <cell r="F227" t="str">
            <v>FUNDACION CREAR</v>
          </cell>
          <cell r="G227" t="str">
            <v>Obispo labbe 1235</v>
          </cell>
          <cell r="H227" t="str">
            <v>Iquique</v>
          </cell>
          <cell r="I227" t="str">
            <v>Iquique</v>
          </cell>
          <cell r="J227">
            <v>572414461</v>
          </cell>
          <cell r="K227">
            <v>94500242</v>
          </cell>
          <cell r="L227" t="str">
            <v>fundacioncrear.cl@gmail.com</v>
          </cell>
          <cell r="M227">
            <v>41698</v>
          </cell>
          <cell r="N227">
            <v>43159</v>
          </cell>
          <cell r="O227">
            <v>39876</v>
          </cell>
          <cell r="P227">
            <v>0</v>
          </cell>
          <cell r="Q227">
            <v>970937137</v>
          </cell>
          <cell r="R227" t="str">
            <v>FUNDACIÓN CREAR</v>
          </cell>
          <cell r="S227" t="str">
            <v>BANCO SCOTIABANK</v>
          </cell>
          <cell r="T227" t="str">
            <v>CUENTA CORRIENTE</v>
          </cell>
          <cell r="U227">
            <v>0</v>
          </cell>
          <cell r="V227" t="str">
            <v>Bernardo Segundo Guerrero Jiménez</v>
          </cell>
          <cell r="W227" t="str">
            <v>6.839.572-0</v>
          </cell>
          <cell r="X227" t="str">
            <v>Obispo Labbe 1235</v>
          </cell>
          <cell r="Y227">
            <v>0</v>
          </cell>
          <cell r="Z227">
            <v>94500242</v>
          </cell>
          <cell r="AA227" t="str">
            <v>bernardo.guerrero@gmail.com</v>
          </cell>
          <cell r="AB227">
            <v>0</v>
          </cell>
          <cell r="AC227" t="str">
            <v>Ver Archivo</v>
          </cell>
          <cell r="AD227" t="str">
            <v>Ver Archivo</v>
          </cell>
          <cell r="AE227" t="str">
            <v>Ver Archivo</v>
          </cell>
          <cell r="AF227" t="str">
            <v>Ver Archivo</v>
          </cell>
          <cell r="AG227" t="str">
            <v>Ver Archivo</v>
          </cell>
        </row>
        <row r="228">
          <cell r="B228" t="str">
            <v>56.077.500-8</v>
          </cell>
          <cell r="C228" t="str">
            <v>Validada</v>
          </cell>
          <cell r="D228">
            <v>42853.489525462966</v>
          </cell>
          <cell r="E228">
            <v>0</v>
          </cell>
          <cell r="F228" t="str">
            <v>Club Deportivo San Carlos</v>
          </cell>
          <cell r="G228" t="str">
            <v>12 de febrero con Videla S/N</v>
          </cell>
          <cell r="H228" t="str">
            <v>Iquique</v>
          </cell>
          <cell r="I228" t="str">
            <v>Iquique</v>
          </cell>
          <cell r="J228">
            <v>572418189</v>
          </cell>
          <cell r="K228">
            <v>975466847</v>
          </cell>
          <cell r="L228" t="str">
            <v>cdsancarlos2017@gmail.com</v>
          </cell>
          <cell r="M228">
            <v>42425</v>
          </cell>
          <cell r="N228">
            <v>43521</v>
          </cell>
          <cell r="O228">
            <v>32892</v>
          </cell>
          <cell r="P228">
            <v>0</v>
          </cell>
          <cell r="Q228">
            <v>1366125767</v>
          </cell>
          <cell r="R228" t="str">
            <v>Club Deportivo San Carlos</v>
          </cell>
          <cell r="S228" t="str">
            <v>BANCO ESTADO DE CHILE</v>
          </cell>
          <cell r="T228" t="str">
            <v>CUENTA DE AHORROS</v>
          </cell>
          <cell r="U228">
            <v>0</v>
          </cell>
          <cell r="V228" t="str">
            <v>Gloria Vallejos Sanchez</v>
          </cell>
          <cell r="W228" t="str">
            <v>6.813.838-5</v>
          </cell>
          <cell r="X228" t="str">
            <v>Videla 1420</v>
          </cell>
          <cell r="Y228">
            <v>572418189</v>
          </cell>
          <cell r="Z228">
            <v>975466847</v>
          </cell>
          <cell r="AA228" t="str">
            <v>cdsancarlos2017@gmail.com</v>
          </cell>
          <cell r="AB228">
            <v>0</v>
          </cell>
          <cell r="AC228" t="str">
            <v>Ver Archivo</v>
          </cell>
          <cell r="AD228" t="str">
            <v>Ver Archivo</v>
          </cell>
          <cell r="AE228" t="str">
            <v>Ver Archivo</v>
          </cell>
          <cell r="AF228" t="str">
            <v>Ver Archivo</v>
          </cell>
          <cell r="AG228" t="str">
            <v>Ver Archivo</v>
          </cell>
        </row>
        <row r="229">
          <cell r="B229" t="str">
            <v>65.083.647-2</v>
          </cell>
          <cell r="C229" t="str">
            <v>Validada</v>
          </cell>
          <cell r="D229">
            <v>42877.642476851855</v>
          </cell>
          <cell r="E229">
            <v>0</v>
          </cell>
          <cell r="F229" t="str">
            <v>junta de vecinos N61 villa altos del pacifico</v>
          </cell>
          <cell r="G229" t="str">
            <v>RANCAGUA S/N</v>
          </cell>
          <cell r="H229" t="str">
            <v>Iquique</v>
          </cell>
          <cell r="I229" t="str">
            <v>Iquique</v>
          </cell>
          <cell r="J229">
            <v>968490019</v>
          </cell>
          <cell r="K229">
            <v>968490019</v>
          </cell>
          <cell r="L229" t="str">
            <v>sara10_noel@hotmail.com</v>
          </cell>
          <cell r="M229">
            <v>41616</v>
          </cell>
          <cell r="N229">
            <v>42712</v>
          </cell>
          <cell r="O229">
            <v>41773</v>
          </cell>
          <cell r="P229">
            <v>0</v>
          </cell>
          <cell r="Q229">
            <v>1371200254</v>
          </cell>
          <cell r="R229" t="str">
            <v>Sara del Carmen Pizarro Noel</v>
          </cell>
          <cell r="S229" t="str">
            <v>BANCO ESTADO DE CHILE</v>
          </cell>
          <cell r="T229" t="str">
            <v>CHEQUERA ELECTRONICA/ CUENTA VISTA</v>
          </cell>
          <cell r="U229">
            <v>0</v>
          </cell>
          <cell r="V229" t="str">
            <v>Sara del Carmen Pizarro Noel</v>
          </cell>
          <cell r="W229" t="str">
            <v>10.092.068-3</v>
          </cell>
          <cell r="X229" t="str">
            <v>san feliz 3524</v>
          </cell>
          <cell r="Y229">
            <v>572382171</v>
          </cell>
          <cell r="Z229">
            <v>968490019</v>
          </cell>
          <cell r="AA229" t="str">
            <v>sara10_noel@hotmail.com</v>
          </cell>
          <cell r="AB229">
            <v>0</v>
          </cell>
          <cell r="AC229" t="str">
            <v>Ver Archivo</v>
          </cell>
          <cell r="AD229" t="str">
            <v>Ver Archivo</v>
          </cell>
          <cell r="AE229" t="str">
            <v>Ver Archivo</v>
          </cell>
          <cell r="AF229" t="str">
            <v>Ver Archivo</v>
          </cell>
          <cell r="AG229" t="str">
            <v>Ver Archivo</v>
          </cell>
        </row>
        <row r="230">
          <cell r="B230" t="str">
            <v>65.040.774-1</v>
          </cell>
          <cell r="C230" t="str">
            <v>Grabado</v>
          </cell>
          <cell r="D230">
            <v>42741.415393518517</v>
          </cell>
          <cell r="E230">
            <v>0</v>
          </cell>
          <cell r="F230" t="str">
            <v>CENTRO CULTURAL Y SOCIAL FADISE CHILE</v>
          </cell>
          <cell r="G230" t="str">
            <v>Vivar # 935</v>
          </cell>
          <cell r="H230" t="str">
            <v>Iquique</v>
          </cell>
          <cell r="I230" t="str">
            <v>Iquique</v>
          </cell>
          <cell r="J230">
            <v>572244403</v>
          </cell>
          <cell r="K230">
            <v>82438246</v>
          </cell>
          <cell r="L230" t="str">
            <v>fadise.chile@gmail.com</v>
          </cell>
          <cell r="M230">
            <v>41673</v>
          </cell>
          <cell r="N230">
            <v>42769</v>
          </cell>
          <cell r="O230">
            <v>40417</v>
          </cell>
          <cell r="P230">
            <v>0</v>
          </cell>
          <cell r="Q230">
            <v>1366159980</v>
          </cell>
          <cell r="R230" t="str">
            <v>Vanessa Álvarez Soto</v>
          </cell>
          <cell r="S230" t="str">
            <v>BANCO ESTADO DE CHILE</v>
          </cell>
          <cell r="T230" t="str">
            <v>CUENTA DE AHORROS</v>
          </cell>
          <cell r="U230">
            <v>0</v>
          </cell>
          <cell r="V230" t="str">
            <v>PABLO ALEXANDER IMAÑA HERRERA</v>
          </cell>
          <cell r="W230" t="str">
            <v>16.630.334-6</v>
          </cell>
          <cell r="X230" t="str">
            <v>TERESA WILMS MONTT 2230 – TORRE MEDITERRÁNEO: DPTO: 1602.</v>
          </cell>
          <cell r="Y230">
            <v>73041696</v>
          </cell>
          <cell r="Z230">
            <v>73041696</v>
          </cell>
          <cell r="AA230" t="str">
            <v>fadise.chile@gmail.com</v>
          </cell>
          <cell r="AB230">
            <v>0</v>
          </cell>
          <cell r="AC230" t="str">
            <v>Ver Archivo</v>
          </cell>
          <cell r="AD230" t="str">
            <v>Ver Archivo</v>
          </cell>
          <cell r="AE230" t="str">
            <v>Ver Archivo</v>
          </cell>
          <cell r="AF230" t="str">
            <v>Ver Archivo</v>
          </cell>
          <cell r="AG230" t="str">
            <v>Ver Archivo</v>
          </cell>
        </row>
        <row r="231">
          <cell r="B231" t="str">
            <v>71.104.900-2</v>
          </cell>
          <cell r="C231" t="str">
            <v>Grabado</v>
          </cell>
          <cell r="D231">
            <v>42741.415462962963</v>
          </cell>
          <cell r="E231">
            <v>0</v>
          </cell>
          <cell r="F231" t="str">
            <v>Cuerpo de Bomberos de Pozo Almonte</v>
          </cell>
          <cell r="G231" t="str">
            <v>Aldunate y Caliche S/N</v>
          </cell>
          <cell r="H231" t="str">
            <v>Tamarugal</v>
          </cell>
          <cell r="I231" t="str">
            <v>Pozo Almonte</v>
          </cell>
          <cell r="J231">
            <v>572752325</v>
          </cell>
          <cell r="K231">
            <v>984447832</v>
          </cell>
          <cell r="L231" t="str">
            <v>pozoalmonte@bomberos.cl</v>
          </cell>
          <cell r="M231">
            <v>42370</v>
          </cell>
          <cell r="N231">
            <v>43100</v>
          </cell>
          <cell r="O231">
            <v>29951</v>
          </cell>
          <cell r="P231">
            <v>0</v>
          </cell>
          <cell r="Q231">
            <v>1300102545</v>
          </cell>
          <cell r="R231" t="str">
            <v>BOMBEROS DE POZO ALMONTE</v>
          </cell>
          <cell r="S231" t="str">
            <v>BANCO ESTADO DE CHILE</v>
          </cell>
          <cell r="T231" t="str">
            <v>CUENTA CORRIENTE</v>
          </cell>
          <cell r="U231">
            <v>0</v>
          </cell>
          <cell r="V231" t="str">
            <v>Efrain Alejandro Lillo Barraza</v>
          </cell>
          <cell r="W231" t="str">
            <v>13.638.197-0</v>
          </cell>
          <cell r="X231" t="str">
            <v>La Cascada casa Nº 106</v>
          </cell>
          <cell r="Y231">
            <v>572752325</v>
          </cell>
          <cell r="Z231">
            <v>984447832</v>
          </cell>
          <cell r="AA231" t="str">
            <v>efrain.lillo@gmail.com</v>
          </cell>
          <cell r="AB231">
            <v>0</v>
          </cell>
          <cell r="AC231" t="str">
            <v>Ver Archivo</v>
          </cell>
          <cell r="AD231" t="str">
            <v>Ver Archivo</v>
          </cell>
          <cell r="AE231" t="str">
            <v>Ver Archivo</v>
          </cell>
          <cell r="AF231" t="str">
            <v>Ver Archivo</v>
          </cell>
          <cell r="AG231" t="str">
            <v>Ver Archivo</v>
          </cell>
        </row>
        <row r="232">
          <cell r="B232" t="str">
            <v>65.002.398-6</v>
          </cell>
          <cell r="C232" t="str">
            <v>Grabado</v>
          </cell>
          <cell r="D232">
            <v>42741.415648148148</v>
          </cell>
          <cell r="E232">
            <v>0</v>
          </cell>
          <cell r="F232" t="str">
            <v>Asociación Mapuche Eytfameo Muley Newen</v>
          </cell>
          <cell r="G232" t="str">
            <v>Cotasaya 2821</v>
          </cell>
          <cell r="H232" t="str">
            <v>Tamarugal</v>
          </cell>
          <cell r="I232" t="str">
            <v>Alto Hospicio</v>
          </cell>
          <cell r="J232">
            <v>0</v>
          </cell>
          <cell r="K232">
            <v>988695544</v>
          </cell>
          <cell r="L232" t="str">
            <v>asociacionmapuchealtohospicio@hotmail.com</v>
          </cell>
          <cell r="M232">
            <v>42364</v>
          </cell>
          <cell r="N232">
            <v>43095</v>
          </cell>
          <cell r="O232">
            <v>39694</v>
          </cell>
          <cell r="P232">
            <v>0</v>
          </cell>
          <cell r="Q232">
            <v>1366124337</v>
          </cell>
          <cell r="R232" t="str">
            <v>Heriberto Segundo Quichel Reyes</v>
          </cell>
          <cell r="S232" t="str">
            <v>BANCO ESTADO DE CHILE</v>
          </cell>
          <cell r="T232" t="str">
            <v>CUENTA DE AHORROS</v>
          </cell>
          <cell r="U232">
            <v>0</v>
          </cell>
          <cell r="V232" t="str">
            <v>Heriberto Segundo Quichel Reyes</v>
          </cell>
          <cell r="W232" t="str">
            <v>7.858.098-4</v>
          </cell>
          <cell r="X232" t="str">
            <v>Lichiguayos Nº 2824, Iquique</v>
          </cell>
          <cell r="Y232">
            <v>0</v>
          </cell>
          <cell r="Z232">
            <v>989875661</v>
          </cell>
          <cell r="AA232" t="str">
            <v>heribertoquichel@gmail.com</v>
          </cell>
          <cell r="AB232">
            <v>0</v>
          </cell>
          <cell r="AC232" t="str">
            <v>Ver Archivo</v>
          </cell>
          <cell r="AD232" t="str">
            <v>Ver Archivo</v>
          </cell>
          <cell r="AE232" t="str">
            <v>Ver Archivo</v>
          </cell>
          <cell r="AF232" t="str">
            <v>Ver Archivo</v>
          </cell>
          <cell r="AG232" t="str">
            <v>Ver Archivo</v>
          </cell>
        </row>
        <row r="233">
          <cell r="B233" t="str">
            <v>65.049.856-9</v>
          </cell>
          <cell r="C233" t="str">
            <v>Validada</v>
          </cell>
          <cell r="D233">
            <v>42810.631180555552</v>
          </cell>
          <cell r="E233">
            <v>0</v>
          </cell>
          <cell r="F233" t="str">
            <v>Junta de vecinos mujeres del futuro</v>
          </cell>
          <cell r="G233" t="str">
            <v>Hortencia Bussi s/n</v>
          </cell>
          <cell r="H233" t="str">
            <v>Iquique</v>
          </cell>
          <cell r="I233" t="str">
            <v>Alto Hospicio</v>
          </cell>
          <cell r="J233">
            <v>0</v>
          </cell>
          <cell r="K233">
            <v>942833506</v>
          </cell>
          <cell r="L233" t="str">
            <v>jvmujeresdelfuturo@gmail.com</v>
          </cell>
          <cell r="M233">
            <v>42014</v>
          </cell>
          <cell r="N233">
            <v>43110</v>
          </cell>
          <cell r="O233">
            <v>40534</v>
          </cell>
          <cell r="P233">
            <v>0</v>
          </cell>
          <cell r="Q233">
            <v>1366171807</v>
          </cell>
          <cell r="R233" t="str">
            <v>Junta de vecinos mujeres del futuro</v>
          </cell>
          <cell r="S233" t="str">
            <v>BANCO ESTADO DE CHILE</v>
          </cell>
          <cell r="T233" t="str">
            <v>CUENTA DE AHORROS</v>
          </cell>
          <cell r="U233">
            <v>0</v>
          </cell>
          <cell r="V233" t="str">
            <v>Briselda Palacios Rios</v>
          </cell>
          <cell r="W233" t="str">
            <v>10.599.574-1</v>
          </cell>
          <cell r="X233" t="str">
            <v>Avda. Monte Los Olivos 2731</v>
          </cell>
          <cell r="Y233">
            <v>0</v>
          </cell>
          <cell r="Z233">
            <v>942833506</v>
          </cell>
          <cell r="AA233" t="str">
            <v>brisapalacios3000@gmail.com</v>
          </cell>
          <cell r="AB233">
            <v>0</v>
          </cell>
          <cell r="AC233" t="str">
            <v>Ver Archivo</v>
          </cell>
          <cell r="AD233" t="str">
            <v>Ver Archivo</v>
          </cell>
          <cell r="AE233" t="str">
            <v>Ver Archivo</v>
          </cell>
          <cell r="AF233" t="str">
            <v>Ver Archivo</v>
          </cell>
          <cell r="AG233" t="str">
            <v>Ver Archivo</v>
          </cell>
        </row>
        <row r="234">
          <cell r="B234" t="str">
            <v>71.762.600-1</v>
          </cell>
          <cell r="C234" t="str">
            <v>Validada</v>
          </cell>
          <cell r="D234">
            <v>42783.50677083333</v>
          </cell>
          <cell r="E234">
            <v>0</v>
          </cell>
          <cell r="F234" t="str">
            <v>ASOCIACION DE INDUSTRIALES DE IQUIQUE A.G.</v>
          </cell>
          <cell r="G234" t="str">
            <v>BOLIVAR 354</v>
          </cell>
          <cell r="H234" t="str">
            <v>Iquique</v>
          </cell>
          <cell r="I234" t="str">
            <v>Iquique</v>
          </cell>
          <cell r="J234">
            <v>572585001</v>
          </cell>
          <cell r="K234">
            <v>967281119</v>
          </cell>
          <cell r="L234" t="str">
            <v>socios@industriales.cl</v>
          </cell>
          <cell r="M234">
            <v>42480</v>
          </cell>
          <cell r="N234">
            <v>43220</v>
          </cell>
          <cell r="O234">
            <v>33193</v>
          </cell>
          <cell r="P234">
            <v>0</v>
          </cell>
          <cell r="Q234">
            <v>49158862</v>
          </cell>
          <cell r="R234" t="str">
            <v>ASOCIACION DE INDUSTRIALES DE IQUIQUE A.G.</v>
          </cell>
          <cell r="S234" t="str">
            <v>CORPBANCA</v>
          </cell>
          <cell r="T234" t="str">
            <v>CUENTA CORRIENTE</v>
          </cell>
          <cell r="U234">
            <v>0</v>
          </cell>
          <cell r="V234" t="str">
            <v>Leopoldo Jorge Bailac Arriagada</v>
          </cell>
          <cell r="W234" t="str">
            <v>6.377.661-0</v>
          </cell>
          <cell r="X234" t="str">
            <v>Bolivar 354 oficina 201</v>
          </cell>
          <cell r="Y234">
            <v>572585034</v>
          </cell>
          <cell r="Z234">
            <v>951487415</v>
          </cell>
          <cell r="AA234" t="str">
            <v>eventos@industriales.cl</v>
          </cell>
          <cell r="AB234">
            <v>0</v>
          </cell>
          <cell r="AC234" t="str">
            <v>Ver Archivo</v>
          </cell>
          <cell r="AD234" t="str">
            <v>Ver Archivo</v>
          </cell>
          <cell r="AE234" t="str">
            <v>Ver Archivo</v>
          </cell>
          <cell r="AF234" t="str">
            <v>Ver Archivo</v>
          </cell>
          <cell r="AG234" t="str">
            <v>Ver Archivo</v>
          </cell>
        </row>
        <row r="235">
          <cell r="B235" t="str">
            <v>65.689.930-1</v>
          </cell>
          <cell r="C235" t="str">
            <v>Grabado</v>
          </cell>
          <cell r="D235">
            <v>42741.415810185186</v>
          </cell>
          <cell r="E235">
            <v>0</v>
          </cell>
          <cell r="F235" t="str">
            <v>club centro social cultural y deportivo pampa salitrera</v>
          </cell>
          <cell r="G235" t="str">
            <v>los naranjo 3150</v>
          </cell>
          <cell r="H235" t="str">
            <v>Iquique</v>
          </cell>
          <cell r="I235" t="str">
            <v>Alto Hospicio</v>
          </cell>
          <cell r="J235">
            <v>572490424</v>
          </cell>
          <cell r="K235">
            <v>962671395</v>
          </cell>
          <cell r="L235" t="str">
            <v>b.maru1718@gmail.com</v>
          </cell>
          <cell r="M235">
            <v>41427</v>
          </cell>
          <cell r="N235">
            <v>42523</v>
          </cell>
          <cell r="O235">
            <v>38192</v>
          </cell>
          <cell r="P235">
            <v>0</v>
          </cell>
          <cell r="Q235">
            <v>1860244221</v>
          </cell>
          <cell r="R235" t="str">
            <v>andres juan bustamante galdos</v>
          </cell>
          <cell r="S235" t="str">
            <v>BANCO ESTADO DE CHILE</v>
          </cell>
          <cell r="T235" t="str">
            <v>CUENTA CORRIENTE</v>
          </cell>
          <cell r="U235">
            <v>0</v>
          </cell>
          <cell r="V235" t="str">
            <v>andres juan bustamante galdos</v>
          </cell>
          <cell r="W235" t="str">
            <v>4.838.692-k</v>
          </cell>
          <cell r="X235" t="str">
            <v>los perales 3154</v>
          </cell>
          <cell r="Y235">
            <v>572490424</v>
          </cell>
          <cell r="Z235">
            <v>962671395</v>
          </cell>
          <cell r="AA235" t="str">
            <v>b.maru1718@gmail.com</v>
          </cell>
          <cell r="AB235">
            <v>0</v>
          </cell>
          <cell r="AC235" t="str">
            <v>Ver Archivo</v>
          </cell>
          <cell r="AD235" t="str">
            <v>Ver Archivo</v>
          </cell>
          <cell r="AE235" t="str">
            <v>Ver Archivo</v>
          </cell>
          <cell r="AF235" t="str">
            <v>Ver Archivo</v>
          </cell>
          <cell r="AG235" t="str">
            <v>Ver Archivo</v>
          </cell>
        </row>
        <row r="236">
          <cell r="B236" t="str">
            <v>65.006.863-7</v>
          </cell>
          <cell r="C236" t="str">
            <v>Validada</v>
          </cell>
          <cell r="D236">
            <v>42836.459409722222</v>
          </cell>
          <cell r="E236">
            <v>0</v>
          </cell>
          <cell r="F236" t="str">
            <v>Club del Adulto Mayor Los Hibiscos</v>
          </cell>
          <cell r="G236" t="str">
            <v>Santiago Polanco 2227</v>
          </cell>
          <cell r="H236" t="str">
            <v>Iquique</v>
          </cell>
          <cell r="I236" t="str">
            <v>Iquique</v>
          </cell>
          <cell r="J236">
            <v>0</v>
          </cell>
          <cell r="K236">
            <v>95410260</v>
          </cell>
          <cell r="L236" t="str">
            <v>camloshibiscos@gmail.com</v>
          </cell>
          <cell r="M236">
            <v>42381</v>
          </cell>
          <cell r="N236">
            <v>43477</v>
          </cell>
          <cell r="O236">
            <v>39854</v>
          </cell>
          <cell r="P236">
            <v>0</v>
          </cell>
          <cell r="Q236">
            <v>1260359491</v>
          </cell>
          <cell r="R236" t="str">
            <v>Club del Adulto Mayor Los Hibiscos</v>
          </cell>
          <cell r="S236" t="str">
            <v>BANCO ESTADO DE CHILE</v>
          </cell>
          <cell r="T236" t="str">
            <v>CUENTA DE AHORROS</v>
          </cell>
          <cell r="U236">
            <v>0</v>
          </cell>
          <cell r="V236" t="str">
            <v>Silvia Rosa Mura Rojas</v>
          </cell>
          <cell r="W236" t="str">
            <v>6.462.306-0</v>
          </cell>
          <cell r="X236" t="str">
            <v>Primeras Piedras 3570</v>
          </cell>
          <cell r="Y236">
            <v>0</v>
          </cell>
          <cell r="Z236">
            <v>995410260</v>
          </cell>
          <cell r="AA236" t="str">
            <v>murasilvia@gmail.com</v>
          </cell>
          <cell r="AB236">
            <v>0</v>
          </cell>
          <cell r="AC236" t="str">
            <v>Ver Archivo</v>
          </cell>
          <cell r="AD236" t="str">
            <v>Ver Archivo</v>
          </cell>
          <cell r="AE236" t="str">
            <v>Ver Archivo</v>
          </cell>
          <cell r="AF236" t="str">
            <v>Ver Archivo</v>
          </cell>
          <cell r="AG236" t="str">
            <v>Ver Archivo</v>
          </cell>
        </row>
        <row r="237">
          <cell r="B237" t="str">
            <v>71.839.500-3</v>
          </cell>
          <cell r="C237" t="str">
            <v>Grabado</v>
          </cell>
          <cell r="D237">
            <v>42465.478946759256</v>
          </cell>
          <cell r="E237">
            <v>0</v>
          </cell>
          <cell r="F237" t="str">
            <v>ASOCIACIÓN CRISTINA DE JÓVENES DE IQUIQUE</v>
          </cell>
          <cell r="G237" t="str">
            <v>PATRICIO LYNCH 933</v>
          </cell>
          <cell r="H237" t="str">
            <v>Iquique</v>
          </cell>
          <cell r="I237" t="str">
            <v>Iquique</v>
          </cell>
          <cell r="J237">
            <v>572471939</v>
          </cell>
          <cell r="K237">
            <v>981883965</v>
          </cell>
          <cell r="L237" t="str">
            <v>kaliaga@ymcaiquique.cl</v>
          </cell>
          <cell r="M237" t="str">
            <v>0000-00-00</v>
          </cell>
          <cell r="N237" t="str">
            <v>0000-00-00</v>
          </cell>
          <cell r="O237" t="str">
            <v>0000-00-00</v>
          </cell>
          <cell r="P237">
            <v>0</v>
          </cell>
          <cell r="Q237">
            <v>1300144973</v>
          </cell>
          <cell r="R237" t="str">
            <v>ASOCIACIÓN CRISTIANA DE JÓVENES DE IQUIQUE</v>
          </cell>
          <cell r="S237" t="str">
            <v>BANCO ESTADO DE CHILE</v>
          </cell>
          <cell r="T237" t="str">
            <v>CUENTA CORRIENTE</v>
          </cell>
          <cell r="U237">
            <v>0</v>
          </cell>
          <cell r="V237" t="str">
            <v>MIGUEL ÁNGEL QUEZADA TORRES</v>
          </cell>
          <cell r="W237">
            <v>0</v>
          </cell>
          <cell r="X237" t="str">
            <v>PATRICIO LYNCH 933 - IQUIQUE</v>
          </cell>
          <cell r="Y237">
            <v>572471939</v>
          </cell>
          <cell r="Z237">
            <v>981883965</v>
          </cell>
          <cell r="AA237" t="str">
            <v>kaliaga@ymcaiquique.cl</v>
          </cell>
          <cell r="AB237">
            <v>0</v>
          </cell>
          <cell r="AC237">
            <v>0</v>
          </cell>
          <cell r="AD237">
            <v>0</v>
          </cell>
          <cell r="AE237">
            <v>0</v>
          </cell>
          <cell r="AF237">
            <v>0</v>
          </cell>
          <cell r="AG237">
            <v>0</v>
          </cell>
        </row>
        <row r="238">
          <cell r="B238" t="str">
            <v>71.839.500-3</v>
          </cell>
          <cell r="C238" t="str">
            <v>Grabado</v>
          </cell>
          <cell r="D238" t="str">
            <v>0000-00-00 00:00:00</v>
          </cell>
          <cell r="E238">
            <v>0</v>
          </cell>
          <cell r="F238" t="str">
            <v>ASOCIACIÓN CRISTINA DE JÓVENES DE IQUIQUE</v>
          </cell>
          <cell r="G238" t="str">
            <v>PATRICIO LYNCH 933</v>
          </cell>
          <cell r="H238" t="str">
            <v>Iquique</v>
          </cell>
          <cell r="I238" t="str">
            <v>Iquique</v>
          </cell>
          <cell r="J238">
            <v>572471939</v>
          </cell>
          <cell r="K238">
            <v>981883965</v>
          </cell>
          <cell r="L238" t="str">
            <v>kaliaga@ymcaiquique.cl</v>
          </cell>
          <cell r="M238" t="str">
            <v>0000-00-00</v>
          </cell>
          <cell r="N238" t="str">
            <v>0000-00-00</v>
          </cell>
          <cell r="O238" t="str">
            <v>0000-00-00</v>
          </cell>
          <cell r="P238">
            <v>0</v>
          </cell>
          <cell r="Q238">
            <v>1300144973</v>
          </cell>
          <cell r="R238" t="str">
            <v>ASOCIACIÓN CRISTIANA DE JÓVENES DE IQUIQUE</v>
          </cell>
          <cell r="S238" t="str">
            <v>BANCO ESTADO DE CHILE</v>
          </cell>
          <cell r="T238" t="str">
            <v>CUENTA CORRIENTE</v>
          </cell>
          <cell r="U238">
            <v>0</v>
          </cell>
          <cell r="V238" t="str">
            <v>MIGUEL ÁNGEL QUEZADA TORRES</v>
          </cell>
          <cell r="W238">
            <v>0</v>
          </cell>
          <cell r="X238" t="str">
            <v>PATRICIO LYNCH 933 - IQUIQUE</v>
          </cell>
          <cell r="Y238">
            <v>572471939</v>
          </cell>
          <cell r="Z238">
            <v>981883965</v>
          </cell>
          <cell r="AA238" t="str">
            <v>kaliaga@ymcaiquique.cl</v>
          </cell>
          <cell r="AB238">
            <v>0</v>
          </cell>
          <cell r="AC238">
            <v>0</v>
          </cell>
          <cell r="AD238">
            <v>0</v>
          </cell>
          <cell r="AE238">
            <v>0</v>
          </cell>
          <cell r="AF238">
            <v>0</v>
          </cell>
          <cell r="AG238">
            <v>0</v>
          </cell>
        </row>
        <row r="239">
          <cell r="B239" t="str">
            <v>75.957.360-9</v>
          </cell>
          <cell r="C239" t="str">
            <v>Validada</v>
          </cell>
          <cell r="D239">
            <v>42857.408275462964</v>
          </cell>
          <cell r="E239">
            <v>0</v>
          </cell>
          <cell r="F239" t="str">
            <v>AGRUPACION DE CIEGOS DOMINGO OYANEDEL VARAS</v>
          </cell>
          <cell r="G239" t="str">
            <v>THOMPSON 114</v>
          </cell>
          <cell r="H239" t="str">
            <v>Iquique</v>
          </cell>
          <cell r="I239" t="str">
            <v>Iquique</v>
          </cell>
          <cell r="J239">
            <v>0</v>
          </cell>
          <cell r="K239">
            <v>994655310</v>
          </cell>
          <cell r="L239" t="str">
            <v>ayleencas@gmail.com</v>
          </cell>
          <cell r="M239">
            <v>42241</v>
          </cell>
          <cell r="N239">
            <v>43337</v>
          </cell>
          <cell r="O239">
            <v>36795</v>
          </cell>
          <cell r="P239">
            <v>0</v>
          </cell>
          <cell r="Q239">
            <v>1365814844</v>
          </cell>
          <cell r="R239" t="str">
            <v>agrupacion de ciegos domingo oyanedel varas</v>
          </cell>
          <cell r="S239" t="str">
            <v>BANCO ESTADO DE CHILE</v>
          </cell>
          <cell r="T239" t="str">
            <v>CUENTA DE AHORROS</v>
          </cell>
          <cell r="U239">
            <v>0</v>
          </cell>
          <cell r="V239" t="str">
            <v>carlos arturo ulloa gonzalez</v>
          </cell>
          <cell r="W239" t="str">
            <v>9.077.940-0</v>
          </cell>
          <cell r="X239" t="str">
            <v>PASAJE 2 # 3753</v>
          </cell>
          <cell r="Y239">
            <v>0</v>
          </cell>
          <cell r="Z239">
            <v>94655310</v>
          </cell>
          <cell r="AA239" t="str">
            <v>ayleencas@gmail.com</v>
          </cell>
          <cell r="AB239">
            <v>0</v>
          </cell>
          <cell r="AC239" t="str">
            <v>Ver Archivo</v>
          </cell>
          <cell r="AD239" t="str">
            <v>Ver Archivo</v>
          </cell>
          <cell r="AE239" t="str">
            <v>Ver Archivo</v>
          </cell>
          <cell r="AF239">
            <v>0</v>
          </cell>
          <cell r="AG239">
            <v>0</v>
          </cell>
        </row>
        <row r="240">
          <cell r="B240" t="str">
            <v>65.028.246-9</v>
          </cell>
          <cell r="C240" t="str">
            <v>Grabado</v>
          </cell>
          <cell r="D240">
            <v>42825.462337962963</v>
          </cell>
          <cell r="E240">
            <v>0</v>
          </cell>
          <cell r="F240" t="str">
            <v>Club de Patinaje Artístico Evolution Mai Pass</v>
          </cell>
          <cell r="G240" t="str">
            <v>Riquelme 202</v>
          </cell>
          <cell r="H240" t="str">
            <v>Iquique</v>
          </cell>
          <cell r="I240" t="str">
            <v>Iquique</v>
          </cell>
          <cell r="J240">
            <v>0</v>
          </cell>
          <cell r="K240">
            <v>972180619</v>
          </cell>
          <cell r="L240">
            <v>0</v>
          </cell>
          <cell r="M240">
            <v>42065</v>
          </cell>
          <cell r="N240">
            <v>42797</v>
          </cell>
          <cell r="O240">
            <v>41341</v>
          </cell>
          <cell r="P240">
            <v>0</v>
          </cell>
          <cell r="Q240">
            <v>0</v>
          </cell>
          <cell r="R240">
            <v>0</v>
          </cell>
          <cell r="S240">
            <v>0</v>
          </cell>
          <cell r="T240">
            <v>0</v>
          </cell>
          <cell r="U240">
            <v>0</v>
          </cell>
          <cell r="V240" t="str">
            <v>Jorge Alberto González Gallardo</v>
          </cell>
          <cell r="W240" t="str">
            <v>13.637.250-5</v>
          </cell>
          <cell r="X240" t="str">
            <v>Pasaje España N° 2205 Iquique</v>
          </cell>
          <cell r="Y240">
            <v>0</v>
          </cell>
          <cell r="Z240">
            <v>972180619</v>
          </cell>
          <cell r="AA240" t="str">
            <v>jorge.gonzalez@mop.gov.cl</v>
          </cell>
          <cell r="AB240">
            <v>0</v>
          </cell>
          <cell r="AC240">
            <v>0</v>
          </cell>
          <cell r="AD240" t="str">
            <v>Ver Archivo</v>
          </cell>
          <cell r="AE240">
            <v>0</v>
          </cell>
          <cell r="AF240" t="str">
            <v>Ver Archivo</v>
          </cell>
          <cell r="AG240">
            <v>0</v>
          </cell>
        </row>
        <row r="241">
          <cell r="B241" t="str">
            <v>65.924.550-7</v>
          </cell>
          <cell r="C241" t="str">
            <v>Grabado</v>
          </cell>
          <cell r="D241">
            <v>42741.415972222225</v>
          </cell>
          <cell r="E241">
            <v>0</v>
          </cell>
          <cell r="F241" t="str">
            <v>Club adulto Mayor Tarapaca II</v>
          </cell>
          <cell r="G241" t="str">
            <v>Santa rosa S/N</v>
          </cell>
          <cell r="H241" t="str">
            <v>Iquique</v>
          </cell>
          <cell r="I241" t="str">
            <v>Alto Hospicio</v>
          </cell>
          <cell r="J241">
            <v>572270625</v>
          </cell>
          <cell r="K241">
            <v>998571142</v>
          </cell>
          <cell r="L241" t="str">
            <v>mendjchile@yahoo.com</v>
          </cell>
          <cell r="M241">
            <v>41779</v>
          </cell>
          <cell r="N241">
            <v>42875</v>
          </cell>
          <cell r="O241">
            <v>39517</v>
          </cell>
          <cell r="P241">
            <v>0</v>
          </cell>
          <cell r="Q241">
            <v>0</v>
          </cell>
          <cell r="R241" t="str">
            <v>Club adulto Mayor Tarapaca II</v>
          </cell>
          <cell r="S241" t="str">
            <v>BANCO ESTADO DE CHILE</v>
          </cell>
          <cell r="T241" t="str">
            <v>CUENTA DE AHORROS</v>
          </cell>
          <cell r="U241">
            <v>0</v>
          </cell>
          <cell r="V241" t="str">
            <v>Julio Mendoza Videla</v>
          </cell>
          <cell r="W241" t="str">
            <v>4.465.618-3</v>
          </cell>
          <cell r="X241" t="str">
            <v>Pasaje La noria 3733</v>
          </cell>
          <cell r="Y241">
            <v>572270625</v>
          </cell>
          <cell r="Z241">
            <v>998571142</v>
          </cell>
          <cell r="AA241" t="str">
            <v>mendjchile@yahoo.com</v>
          </cell>
          <cell r="AB241">
            <v>0</v>
          </cell>
          <cell r="AC241" t="str">
            <v>Ver Archivo</v>
          </cell>
          <cell r="AD241" t="str">
            <v>Ver Archivo</v>
          </cell>
          <cell r="AE241" t="str">
            <v>Ver Archivo</v>
          </cell>
          <cell r="AF241" t="str">
            <v>Ver Archivo</v>
          </cell>
          <cell r="AG241" t="str">
            <v>Ver Archivo</v>
          </cell>
        </row>
        <row r="242">
          <cell r="B242" t="str">
            <v>65.037.225-5</v>
          </cell>
          <cell r="C242" t="str">
            <v>Grabado</v>
          </cell>
          <cell r="D242">
            <v>42741.416041666664</v>
          </cell>
          <cell r="E242">
            <v>0</v>
          </cell>
          <cell r="F242" t="str">
            <v>JUNTA DE VECINOS CAMANCHACA 1</v>
          </cell>
          <cell r="G242" t="str">
            <v>CHAMIZA 3915</v>
          </cell>
          <cell r="H242" t="str">
            <v>Iquique</v>
          </cell>
          <cell r="I242" t="str">
            <v>Iquique</v>
          </cell>
          <cell r="J242">
            <v>0</v>
          </cell>
          <cell r="K242">
            <v>996332717</v>
          </cell>
          <cell r="L242" t="str">
            <v>jvcamanchaca1@gmail.com</v>
          </cell>
          <cell r="M242">
            <v>41385</v>
          </cell>
          <cell r="N242">
            <v>42481</v>
          </cell>
          <cell r="O242">
            <v>34488</v>
          </cell>
          <cell r="P242">
            <v>0</v>
          </cell>
          <cell r="Q242">
            <v>1366129371</v>
          </cell>
          <cell r="R242" t="str">
            <v>JUNTA DE VECINOS CAMANCHACA 1</v>
          </cell>
          <cell r="S242" t="str">
            <v>BANCO ESTADO DE CHILE</v>
          </cell>
          <cell r="T242" t="str">
            <v>CUENTA DE AHORROS</v>
          </cell>
          <cell r="U242">
            <v>0</v>
          </cell>
          <cell r="V242" t="str">
            <v>GEOVANNA CRISTINA ZARATE COFRE</v>
          </cell>
          <cell r="W242" t="str">
            <v>9.849.495-2</v>
          </cell>
          <cell r="X242" t="str">
            <v>CHAMIZA 3915</v>
          </cell>
          <cell r="Y242">
            <v>0</v>
          </cell>
          <cell r="Z242">
            <v>996332717</v>
          </cell>
          <cell r="AA242" t="str">
            <v>jose.castro.p29@hotmail.com</v>
          </cell>
          <cell r="AB242">
            <v>0</v>
          </cell>
          <cell r="AC242" t="str">
            <v>Ver Archivo</v>
          </cell>
          <cell r="AD242" t="str">
            <v>Ver Archivo</v>
          </cell>
          <cell r="AE242" t="str">
            <v>Ver Archivo</v>
          </cell>
          <cell r="AF242" t="str">
            <v>Ver Archivo</v>
          </cell>
          <cell r="AG242" t="str">
            <v>Ver Archivo</v>
          </cell>
        </row>
        <row r="243">
          <cell r="B243" t="str">
            <v>65.175.610-3</v>
          </cell>
          <cell r="C243" t="str">
            <v>Grabado</v>
          </cell>
          <cell r="D243">
            <v>42467.511238425926</v>
          </cell>
          <cell r="E243">
            <v>0</v>
          </cell>
          <cell r="F243" t="str">
            <v>CLUB DEPORTIVO RANGERS JUNIOR</v>
          </cell>
          <cell r="G243" t="str">
            <v>AV. LAS PARCELAS 4014, CASA G9</v>
          </cell>
          <cell r="H243" t="str">
            <v>Iquique</v>
          </cell>
          <cell r="I243" t="str">
            <v>Alto Hospicio</v>
          </cell>
          <cell r="J243">
            <v>0</v>
          </cell>
          <cell r="K243">
            <v>998173390</v>
          </cell>
          <cell r="L243" t="str">
            <v>cdrangersjunior@gmail.com</v>
          </cell>
          <cell r="M243">
            <v>42336</v>
          </cell>
          <cell r="N243">
            <v>43432</v>
          </cell>
          <cell r="O243">
            <v>37537</v>
          </cell>
          <cell r="P243">
            <v>0</v>
          </cell>
          <cell r="Q243">
            <v>1860289136</v>
          </cell>
          <cell r="R243" t="str">
            <v>CLUB DEPORTIVO RANGERS JUNIOR</v>
          </cell>
          <cell r="S243" t="str">
            <v>BANCO ESTADO DE CHILE</v>
          </cell>
          <cell r="T243" t="str">
            <v>CUENTA DE AHORROS</v>
          </cell>
          <cell r="U243">
            <v>0</v>
          </cell>
          <cell r="V243" t="str">
            <v>ASTRID ALEJANDRA SANCHEZ AGUILERA</v>
          </cell>
          <cell r="W243" t="str">
            <v>4.933.997-6</v>
          </cell>
          <cell r="X243" t="str">
            <v>AV. LAS PARCELAS 4014, CASA G9</v>
          </cell>
          <cell r="Y243">
            <v>0</v>
          </cell>
          <cell r="Z243">
            <v>998173390</v>
          </cell>
          <cell r="AA243" t="str">
            <v>cdrangersjunior@gmail.com</v>
          </cell>
          <cell r="AB243">
            <v>0</v>
          </cell>
          <cell r="AC243" t="str">
            <v>Ver Archivo</v>
          </cell>
          <cell r="AD243" t="str">
            <v>Ver Archivo</v>
          </cell>
          <cell r="AE243" t="str">
            <v>Ver Archivo</v>
          </cell>
          <cell r="AF243" t="str">
            <v>Ver Archivo</v>
          </cell>
          <cell r="AG243" t="str">
            <v>Ver Archivo</v>
          </cell>
        </row>
        <row r="244">
          <cell r="B244" t="str">
            <v>65.087.071-9</v>
          </cell>
          <cell r="C244" t="str">
            <v>Validada</v>
          </cell>
          <cell r="D244">
            <v>42853.692199074074</v>
          </cell>
          <cell r="E244">
            <v>0</v>
          </cell>
          <cell r="F244" t="str">
            <v>Club de Rally Norte Grande</v>
          </cell>
          <cell r="G244" t="str">
            <v>Pasaje Tres N° 2232</v>
          </cell>
          <cell r="H244" t="str">
            <v>Iquique</v>
          </cell>
          <cell r="I244" t="str">
            <v>Iquique</v>
          </cell>
          <cell r="J244">
            <v>964528024</v>
          </cell>
          <cell r="K244">
            <v>964528024</v>
          </cell>
          <cell r="L244" t="str">
            <v>clubderallynortegrande@gmail.com</v>
          </cell>
          <cell r="M244">
            <v>41738</v>
          </cell>
          <cell r="N244">
            <v>43207</v>
          </cell>
          <cell r="O244">
            <v>41015</v>
          </cell>
          <cell r="P244">
            <v>0</v>
          </cell>
          <cell r="Q244">
            <v>1309107850</v>
          </cell>
          <cell r="R244" t="str">
            <v>Club de Rally Norte Grande</v>
          </cell>
          <cell r="S244" t="str">
            <v>BANCO ESTADO DE CHILE</v>
          </cell>
          <cell r="T244" t="str">
            <v>CHEQUERA ELECTRONICA/ CUENTA VISTA</v>
          </cell>
          <cell r="U244">
            <v>0</v>
          </cell>
          <cell r="V244" t="str">
            <v>Juvana Poulsen Kovacevic</v>
          </cell>
          <cell r="W244" t="str">
            <v>10.978.017-0</v>
          </cell>
          <cell r="X244" t="str">
            <v>Pasaje Tres 2232</v>
          </cell>
          <cell r="Y244">
            <v>984281235</v>
          </cell>
          <cell r="Z244">
            <v>984281235</v>
          </cell>
          <cell r="AA244" t="str">
            <v>clubderallynortegrande@gmail.com</v>
          </cell>
          <cell r="AB244">
            <v>0</v>
          </cell>
          <cell r="AC244" t="str">
            <v>Ver Archivo</v>
          </cell>
          <cell r="AD244" t="str">
            <v>Ver Archivo</v>
          </cell>
          <cell r="AE244" t="str">
            <v>Ver Archivo</v>
          </cell>
          <cell r="AF244" t="str">
            <v>Ver Archivo</v>
          </cell>
          <cell r="AG244" t="str">
            <v>Ver Archivo</v>
          </cell>
        </row>
        <row r="245">
          <cell r="B245" t="str">
            <v>65.108.657-4</v>
          </cell>
          <cell r="C245" t="str">
            <v>Validada</v>
          </cell>
          <cell r="D245">
            <v>42853.692719907405</v>
          </cell>
          <cell r="E245">
            <v>0</v>
          </cell>
          <cell r="F245" t="str">
            <v>CLUB DEPORTIVO ESTRELLA DEL NORTE</v>
          </cell>
          <cell r="G245" t="str">
            <v>CALLE 2 N° 3755</v>
          </cell>
          <cell r="H245" t="str">
            <v>Iquique</v>
          </cell>
          <cell r="I245" t="str">
            <v>Alto Hospicio</v>
          </cell>
          <cell r="J245">
            <v>2218657</v>
          </cell>
          <cell r="K245">
            <v>954062168</v>
          </cell>
          <cell r="L245" t="str">
            <v>maryanjav@gmail.com</v>
          </cell>
          <cell r="M245">
            <v>42138</v>
          </cell>
          <cell r="N245">
            <v>43234</v>
          </cell>
          <cell r="O245">
            <v>39212</v>
          </cell>
          <cell r="P245">
            <v>0</v>
          </cell>
          <cell r="Q245">
            <v>6219968657006</v>
          </cell>
          <cell r="R245" t="str">
            <v>CLUB DEPORTIVO LA ESTRELLA DEL NORTE</v>
          </cell>
          <cell r="S245" t="str">
            <v>BANCO ESTADO DE CHILE</v>
          </cell>
          <cell r="T245" t="str">
            <v>CHEQUERA ELECTRONICA/ CUENTA VISTA</v>
          </cell>
          <cell r="U245">
            <v>0</v>
          </cell>
          <cell r="V245" t="str">
            <v>ANGEL JAVIER RIVERA CIFUENTES</v>
          </cell>
          <cell r="W245" t="str">
            <v>13.866.184-9</v>
          </cell>
          <cell r="X245" t="str">
            <v>ALONSO DE ERCILLA N° 2393, IQUIQUE</v>
          </cell>
          <cell r="Y245">
            <v>2218657</v>
          </cell>
          <cell r="Z245">
            <v>954062168</v>
          </cell>
          <cell r="AA245" t="str">
            <v>maryanjav@gmail.com</v>
          </cell>
          <cell r="AB245">
            <v>0</v>
          </cell>
          <cell r="AC245" t="str">
            <v>Ver Archivo</v>
          </cell>
          <cell r="AD245" t="str">
            <v>Ver Archivo</v>
          </cell>
          <cell r="AE245" t="str">
            <v>Ver Archivo</v>
          </cell>
          <cell r="AF245" t="str">
            <v>Ver Archivo</v>
          </cell>
          <cell r="AG245" t="str">
            <v>Ver Archivo</v>
          </cell>
        </row>
        <row r="246">
          <cell r="B246" t="str">
            <v>65.085.401-2</v>
          </cell>
          <cell r="C246" t="str">
            <v>Validada</v>
          </cell>
          <cell r="D246">
            <v>42866.432928240742</v>
          </cell>
          <cell r="E246">
            <v>0</v>
          </cell>
          <cell r="F246" t="str">
            <v>Junta de vecinos jardines del desierto</v>
          </cell>
          <cell r="G246" t="str">
            <v>Jardines del desierto 3598</v>
          </cell>
          <cell r="H246" t="str">
            <v>Iquique</v>
          </cell>
          <cell r="I246" t="str">
            <v>Alto Hospicio</v>
          </cell>
          <cell r="J246">
            <v>0</v>
          </cell>
          <cell r="K246">
            <v>950206156</v>
          </cell>
          <cell r="L246" t="str">
            <v>jvjardinesdeldesierto@gmail.com</v>
          </cell>
          <cell r="M246">
            <v>41878</v>
          </cell>
          <cell r="N246">
            <v>42974</v>
          </cell>
          <cell r="O246">
            <v>41800</v>
          </cell>
          <cell r="P246">
            <v>0</v>
          </cell>
          <cell r="Q246">
            <v>6219965401005</v>
          </cell>
          <cell r="R246" t="str">
            <v>Junta de vecinos jardines del desierto</v>
          </cell>
          <cell r="S246" t="str">
            <v>BANCO ESTADO DE CHILE</v>
          </cell>
          <cell r="T246" t="str">
            <v>CHEQUERA ELECTRONICA/ CUENTA VISTA</v>
          </cell>
          <cell r="U246">
            <v>0</v>
          </cell>
          <cell r="V246" t="str">
            <v>Jeannette Maldonado Vasquez</v>
          </cell>
          <cell r="W246" t="str">
            <v>9.117.698-k</v>
          </cell>
          <cell r="X246" t="str">
            <v>Jardines del desierto 3598</v>
          </cell>
          <cell r="Y246">
            <v>0</v>
          </cell>
          <cell r="Z246">
            <v>950206156</v>
          </cell>
          <cell r="AA246" t="str">
            <v>juanmagna@gmail.com</v>
          </cell>
          <cell r="AB246">
            <v>0</v>
          </cell>
          <cell r="AC246" t="str">
            <v>Ver Archivo</v>
          </cell>
          <cell r="AD246" t="str">
            <v>Ver Archivo</v>
          </cell>
          <cell r="AE246" t="str">
            <v>Ver Archivo</v>
          </cell>
          <cell r="AF246" t="str">
            <v>Ver Archivo</v>
          </cell>
          <cell r="AG246" t="str">
            <v>Ver Archivo</v>
          </cell>
        </row>
        <row r="247">
          <cell r="B247" t="str">
            <v>65.089.509-6</v>
          </cell>
          <cell r="C247" t="str">
            <v>Validada</v>
          </cell>
          <cell r="D247">
            <v>42818.382025462961</v>
          </cell>
          <cell r="E247">
            <v>0</v>
          </cell>
          <cell r="F247" t="str">
            <v>ONG de Desarrollo Desierto de Atacama</v>
          </cell>
          <cell r="G247" t="str">
            <v>Manuel Rodríguez 521</v>
          </cell>
          <cell r="H247" t="str">
            <v>Iquique</v>
          </cell>
          <cell r="I247" t="str">
            <v>Iquique</v>
          </cell>
          <cell r="J247">
            <v>0</v>
          </cell>
          <cell r="K247">
            <v>95417762</v>
          </cell>
          <cell r="L247" t="str">
            <v>corporacion@desiertoatacama.org</v>
          </cell>
          <cell r="M247">
            <v>42277</v>
          </cell>
          <cell r="N247">
            <v>43373</v>
          </cell>
          <cell r="O247">
            <v>41906</v>
          </cell>
          <cell r="P247">
            <v>0</v>
          </cell>
          <cell r="Q247">
            <v>1270081548</v>
          </cell>
          <cell r="R247" t="str">
            <v>organizacion no gubernamental desierto de atacama</v>
          </cell>
          <cell r="S247" t="str">
            <v>BANCO ESTADO DE CHILE</v>
          </cell>
          <cell r="T247" t="str">
            <v>CHEQUERA ELECTRONICA/ CUENTA VISTA</v>
          </cell>
          <cell r="U247">
            <v>0</v>
          </cell>
          <cell r="V247" t="str">
            <v>Billy Morales Ponce</v>
          </cell>
          <cell r="W247" t="str">
            <v>13.256.137-0</v>
          </cell>
          <cell r="X247" t="str">
            <v>Manuel Rodríguez 521</v>
          </cell>
          <cell r="Y247">
            <v>0</v>
          </cell>
          <cell r="Z247">
            <v>95417762</v>
          </cell>
          <cell r="AA247" t="str">
            <v>billy@chileresponsibleadventure.com</v>
          </cell>
          <cell r="AB247">
            <v>0</v>
          </cell>
          <cell r="AC247" t="str">
            <v>Ver Archivo</v>
          </cell>
          <cell r="AD247" t="str">
            <v>Ver Archivo</v>
          </cell>
          <cell r="AE247" t="str">
            <v>Ver Archivo</v>
          </cell>
          <cell r="AF247" t="str">
            <v>Ver Archivo</v>
          </cell>
          <cell r="AG247" t="str">
            <v>Ver Archivo</v>
          </cell>
        </row>
        <row r="248">
          <cell r="B248" t="str">
            <v>65.108.657-4</v>
          </cell>
          <cell r="C248" t="str">
            <v>Validada</v>
          </cell>
          <cell r="D248">
            <v>42853.692719907405</v>
          </cell>
          <cell r="E248">
            <v>0</v>
          </cell>
          <cell r="F248" t="str">
            <v>CLUB DEPORTIVO ESTRELLA DEL NORTE</v>
          </cell>
          <cell r="G248" t="str">
            <v>CALLE 2 N° 3755</v>
          </cell>
          <cell r="H248" t="str">
            <v>Iquique</v>
          </cell>
          <cell r="I248" t="str">
            <v>Alto Hospicio</v>
          </cell>
          <cell r="J248">
            <v>2218657</v>
          </cell>
          <cell r="K248">
            <v>954062168</v>
          </cell>
          <cell r="L248" t="str">
            <v>maryanjav@gmail.com</v>
          </cell>
          <cell r="M248">
            <v>42138</v>
          </cell>
          <cell r="N248">
            <v>43234</v>
          </cell>
          <cell r="O248">
            <v>39212</v>
          </cell>
          <cell r="P248">
            <v>0</v>
          </cell>
          <cell r="Q248">
            <v>6219968657006</v>
          </cell>
          <cell r="R248" t="str">
            <v>CLUB DEPORTIVO LA ESTRELLA DEL NORTE</v>
          </cell>
          <cell r="S248" t="str">
            <v>BANCO ESTADO DE CHILE</v>
          </cell>
          <cell r="T248" t="str">
            <v>CHEQUERA ELECTRONICA/ CUENTA VISTA</v>
          </cell>
          <cell r="U248">
            <v>0</v>
          </cell>
          <cell r="V248" t="str">
            <v>ANGEL JAVIER RIVERA CIFUENTES</v>
          </cell>
          <cell r="W248" t="str">
            <v>13.866.184-9</v>
          </cell>
          <cell r="X248" t="str">
            <v>ALONSO DE ERCILLA N° 2393, IQUIQUE</v>
          </cell>
          <cell r="Y248">
            <v>2218657</v>
          </cell>
          <cell r="Z248">
            <v>954062168</v>
          </cell>
          <cell r="AA248" t="str">
            <v>maryanjav@gmail.com</v>
          </cell>
          <cell r="AB248">
            <v>0</v>
          </cell>
          <cell r="AC248" t="str">
            <v>Ver Archivo</v>
          </cell>
          <cell r="AD248" t="str">
            <v>Ver Archivo</v>
          </cell>
          <cell r="AE248" t="str">
            <v>Ver Archivo</v>
          </cell>
          <cell r="AF248" t="str">
            <v>Ver Archivo</v>
          </cell>
          <cell r="AG248" t="str">
            <v>Ver Archivo</v>
          </cell>
        </row>
        <row r="249">
          <cell r="B249" t="str">
            <v>65.089.509-6</v>
          </cell>
          <cell r="C249" t="str">
            <v>Validada</v>
          </cell>
          <cell r="D249">
            <v>42818.382025462961</v>
          </cell>
          <cell r="E249">
            <v>0</v>
          </cell>
          <cell r="F249" t="str">
            <v>ONG de Desarrollo Desierto de Atacama</v>
          </cell>
          <cell r="G249" t="str">
            <v>Manuel Rodríguez 521</v>
          </cell>
          <cell r="H249" t="str">
            <v>Iquique</v>
          </cell>
          <cell r="I249" t="str">
            <v>Iquique</v>
          </cell>
          <cell r="J249">
            <v>0</v>
          </cell>
          <cell r="K249">
            <v>95417762</v>
          </cell>
          <cell r="L249" t="str">
            <v>corporacion@desiertoatacama.org</v>
          </cell>
          <cell r="M249">
            <v>42277</v>
          </cell>
          <cell r="N249">
            <v>43373</v>
          </cell>
          <cell r="O249">
            <v>41906</v>
          </cell>
          <cell r="P249">
            <v>0</v>
          </cell>
          <cell r="Q249">
            <v>1270081548</v>
          </cell>
          <cell r="R249" t="str">
            <v>organizacion no gubernamental desierto de atacama</v>
          </cell>
          <cell r="S249" t="str">
            <v>BANCO ESTADO DE CHILE</v>
          </cell>
          <cell r="T249" t="str">
            <v>CHEQUERA ELECTRONICA/ CUENTA VISTA</v>
          </cell>
          <cell r="U249">
            <v>0</v>
          </cell>
          <cell r="V249" t="str">
            <v>Billy Morales Ponce</v>
          </cell>
          <cell r="W249" t="str">
            <v>13.256.137-0</v>
          </cell>
          <cell r="X249" t="str">
            <v>Manuel Rodríguez 521</v>
          </cell>
          <cell r="Y249">
            <v>0</v>
          </cell>
          <cell r="Z249">
            <v>95417762</v>
          </cell>
          <cell r="AA249" t="str">
            <v>billy@chileresponsibleadventure.com</v>
          </cell>
          <cell r="AB249">
            <v>0</v>
          </cell>
          <cell r="AC249" t="str">
            <v>Ver Archivo</v>
          </cell>
          <cell r="AD249" t="str">
            <v>Ver Archivo</v>
          </cell>
          <cell r="AE249" t="str">
            <v>Ver Archivo</v>
          </cell>
          <cell r="AF249">
            <v>0</v>
          </cell>
          <cell r="AG249" t="str">
            <v>Ver Archivo</v>
          </cell>
        </row>
        <row r="250">
          <cell r="B250" t="str">
            <v>65.091.355-8</v>
          </cell>
          <cell r="C250" t="str">
            <v>Grabado</v>
          </cell>
          <cell r="D250">
            <v>42846.714444444442</v>
          </cell>
          <cell r="E250">
            <v>0</v>
          </cell>
          <cell r="F250" t="str">
            <v>Junta Vecinos 18 Septiembre</v>
          </cell>
          <cell r="G250" t="str">
            <v>Bulnes 1277</v>
          </cell>
          <cell r="H250" t="str">
            <v>Iquique</v>
          </cell>
          <cell r="I250" t="str">
            <v>Iquique</v>
          </cell>
          <cell r="J250">
            <v>0</v>
          </cell>
          <cell r="K250">
            <v>962425741</v>
          </cell>
          <cell r="L250" t="str">
            <v>junta18sept@gmail.com</v>
          </cell>
          <cell r="M250">
            <v>41756</v>
          </cell>
          <cell r="N250">
            <v>42852</v>
          </cell>
          <cell r="O250">
            <v>41756</v>
          </cell>
          <cell r="P250">
            <v>0</v>
          </cell>
          <cell r="Q250">
            <v>12948375938476</v>
          </cell>
          <cell r="R250" t="str">
            <v>Junta Vecinos 18 Septiembre</v>
          </cell>
          <cell r="S250" t="str">
            <v>BANCO ESTADO DE CHILE</v>
          </cell>
          <cell r="T250" t="str">
            <v>CHEQUERA ELECTRONICA/ CUENTA VISTA</v>
          </cell>
          <cell r="U250">
            <v>0</v>
          </cell>
          <cell r="V250" t="str">
            <v>OSMAR ALEJANDRO ARCAY ROMERO</v>
          </cell>
          <cell r="W250" t="str">
            <v>16.785.205-K</v>
          </cell>
          <cell r="X250" t="str">
            <v>ORELLA 1072</v>
          </cell>
          <cell r="Y250">
            <v>0</v>
          </cell>
          <cell r="Z250">
            <v>962425741</v>
          </cell>
          <cell r="AA250" t="str">
            <v>arcayromero@gmai8l.com</v>
          </cell>
          <cell r="AB250">
            <v>0</v>
          </cell>
          <cell r="AC250" t="str">
            <v>Ver Archivo</v>
          </cell>
          <cell r="AD250" t="str">
            <v>Ver Archivo</v>
          </cell>
          <cell r="AE250" t="str">
            <v>Ver Archivo</v>
          </cell>
          <cell r="AF250" t="str">
            <v>Ver Archivo</v>
          </cell>
          <cell r="AG250" t="str">
            <v>Ver Archivo</v>
          </cell>
        </row>
        <row r="251">
          <cell r="B251" t="str">
            <v>65.830.310-4</v>
          </cell>
          <cell r="C251" t="str">
            <v>Grabado</v>
          </cell>
          <cell r="D251">
            <v>42741.416261574072</v>
          </cell>
          <cell r="E251">
            <v>0</v>
          </cell>
          <cell r="F251" t="str">
            <v>Organización Social y Cultural APANDIA de padres de niños y adolecentes con disfasia y autismo</v>
          </cell>
          <cell r="G251" t="str">
            <v>Arturo Fernández 452 Iquique</v>
          </cell>
          <cell r="H251" t="str">
            <v>Iquique</v>
          </cell>
          <cell r="I251" t="str">
            <v>Iquique</v>
          </cell>
          <cell r="J251">
            <v>572496559</v>
          </cell>
          <cell r="K251">
            <v>976507793</v>
          </cell>
          <cell r="L251" t="str">
            <v>apandiaiquique@gmail.com</v>
          </cell>
          <cell r="M251">
            <v>42010</v>
          </cell>
          <cell r="N251">
            <v>43137</v>
          </cell>
          <cell r="O251">
            <v>39253</v>
          </cell>
          <cell r="P251">
            <v>0</v>
          </cell>
          <cell r="Q251">
            <v>1460147146</v>
          </cell>
          <cell r="R251" t="str">
            <v>Organización Social y Cultural APANDIA</v>
          </cell>
          <cell r="S251" t="str">
            <v>BANCO ESTADO DE CHILE</v>
          </cell>
          <cell r="T251" t="str">
            <v>CUENTA DE AHORROS</v>
          </cell>
          <cell r="U251">
            <v>0</v>
          </cell>
          <cell r="V251" t="str">
            <v>Leslie Carol Zapata Aguero</v>
          </cell>
          <cell r="W251" t="str">
            <v>15.924.413-K</v>
          </cell>
          <cell r="X251" t="str">
            <v>Los Limoneros 2947 Alto Hospicio</v>
          </cell>
          <cell r="Y251">
            <v>572496559</v>
          </cell>
          <cell r="Z251">
            <v>76507793</v>
          </cell>
          <cell r="AA251" t="str">
            <v>presidentaapandia@gmail.com</v>
          </cell>
          <cell r="AB251">
            <v>0</v>
          </cell>
          <cell r="AC251" t="str">
            <v>Ver Archivo</v>
          </cell>
          <cell r="AD251" t="str">
            <v>Ver Archivo</v>
          </cell>
          <cell r="AE251" t="str">
            <v>Ver Archivo</v>
          </cell>
          <cell r="AF251" t="str">
            <v>Ver Archivo</v>
          </cell>
          <cell r="AG251" t="str">
            <v>Ver Archivo</v>
          </cell>
        </row>
        <row r="252">
          <cell r="B252" t="str">
            <v>72.601.900-2</v>
          </cell>
          <cell r="C252" t="str">
            <v>Validada</v>
          </cell>
          <cell r="D252">
            <v>42866.430196759262</v>
          </cell>
          <cell r="E252">
            <v>0</v>
          </cell>
          <cell r="F252" t="str">
            <v>JUNTA DE VECINOS LIBERTAD</v>
          </cell>
          <cell r="G252" t="str">
            <v>Pje los perales 2883</v>
          </cell>
          <cell r="H252" t="str">
            <v>Iquique</v>
          </cell>
          <cell r="I252" t="str">
            <v>Alto Hospicio</v>
          </cell>
          <cell r="J252">
            <v>490830</v>
          </cell>
          <cell r="K252">
            <v>79903137</v>
          </cell>
          <cell r="L252" t="str">
            <v>juntavecinalibertad@gmail.com</v>
          </cell>
          <cell r="M252">
            <v>41931</v>
          </cell>
          <cell r="N252">
            <v>43027</v>
          </cell>
          <cell r="O252">
            <v>33947</v>
          </cell>
          <cell r="P252">
            <v>0</v>
          </cell>
          <cell r="Q252">
            <v>1860403338</v>
          </cell>
          <cell r="R252" t="str">
            <v>Junta de Vecinos Libertad</v>
          </cell>
          <cell r="S252" t="str">
            <v>BANCO ESTADO DE CHILE</v>
          </cell>
          <cell r="T252" t="str">
            <v>CUENTA DE AHORROS</v>
          </cell>
          <cell r="U252">
            <v>0</v>
          </cell>
          <cell r="V252" t="str">
            <v>Rosa del Carmen Enriquez Cortes</v>
          </cell>
          <cell r="W252" t="str">
            <v>6.135.381-k</v>
          </cell>
          <cell r="X252" t="str">
            <v>Los Almendros N°2890</v>
          </cell>
          <cell r="Y252">
            <v>490830</v>
          </cell>
          <cell r="Z252">
            <v>79903137</v>
          </cell>
          <cell r="AA252" t="str">
            <v>juntavecinalibertad@gmail.com</v>
          </cell>
          <cell r="AB252">
            <v>0</v>
          </cell>
          <cell r="AC252" t="str">
            <v>Ver Archivo</v>
          </cell>
          <cell r="AD252">
            <v>0</v>
          </cell>
          <cell r="AE252" t="str">
            <v>Ver Archivo</v>
          </cell>
          <cell r="AF252" t="str">
            <v>Ver Archivo</v>
          </cell>
          <cell r="AG252" t="str">
            <v>Ver Archivo</v>
          </cell>
        </row>
        <row r="253">
          <cell r="B253" t="str">
            <v>65.104.205-4</v>
          </cell>
          <cell r="C253" t="str">
            <v>Grabado</v>
          </cell>
          <cell r="D253" t="str">
            <v>0000-00-00 00:00:00</v>
          </cell>
          <cell r="E253">
            <v>0</v>
          </cell>
          <cell r="F253" t="str">
            <v>Centro de Padres y Apoderados de la Escuela Artística Violeta Parra</v>
          </cell>
          <cell r="G253" t="str">
            <v>Orella 1820</v>
          </cell>
          <cell r="H253" t="str">
            <v>Iquique</v>
          </cell>
          <cell r="I253" t="str">
            <v>Iquique</v>
          </cell>
          <cell r="J253">
            <v>0</v>
          </cell>
          <cell r="K253">
            <v>978793652</v>
          </cell>
          <cell r="L253" t="str">
            <v>centrodepadreseavp@gmail.com</v>
          </cell>
          <cell r="M253">
            <v>41773</v>
          </cell>
          <cell r="N253">
            <v>42869</v>
          </cell>
          <cell r="O253">
            <v>38902</v>
          </cell>
          <cell r="P253">
            <v>0</v>
          </cell>
          <cell r="Q253">
            <v>0</v>
          </cell>
          <cell r="R253">
            <v>0</v>
          </cell>
          <cell r="S253">
            <v>0</v>
          </cell>
          <cell r="T253">
            <v>0</v>
          </cell>
          <cell r="U253">
            <v>0</v>
          </cell>
          <cell r="V253" t="str">
            <v>Yendry Cecilia Figueroa Padilla</v>
          </cell>
          <cell r="W253" t="str">
            <v>13.008.657-8</v>
          </cell>
          <cell r="X253" t="str">
            <v>Ernesto Riquelme 1668</v>
          </cell>
          <cell r="Y253">
            <v>572424107</v>
          </cell>
          <cell r="Z253">
            <v>978793652</v>
          </cell>
          <cell r="AA253" t="str">
            <v>yendryfiguero@hotmail.com</v>
          </cell>
          <cell r="AB253">
            <v>0</v>
          </cell>
          <cell r="AC253">
            <v>0</v>
          </cell>
          <cell r="AD253">
            <v>0</v>
          </cell>
          <cell r="AE253">
            <v>0</v>
          </cell>
          <cell r="AF253" t="str">
            <v>Ver Archivo</v>
          </cell>
          <cell r="AG253" t="str">
            <v>Ver Archivo</v>
          </cell>
        </row>
        <row r="254">
          <cell r="B254" t="str">
            <v>65.057.194-0</v>
          </cell>
          <cell r="C254" t="str">
            <v>Validada</v>
          </cell>
          <cell r="D254">
            <v>42852.510127314818</v>
          </cell>
          <cell r="E254">
            <v>0</v>
          </cell>
          <cell r="F254" t="str">
            <v>Comite de arbitros de Iquique</v>
          </cell>
          <cell r="G254" t="str">
            <v>21 de mayo 1895</v>
          </cell>
          <cell r="H254" t="str">
            <v>Iquique</v>
          </cell>
          <cell r="I254" t="str">
            <v>Iquique</v>
          </cell>
          <cell r="J254">
            <v>57213164</v>
          </cell>
          <cell r="K254">
            <v>987888015</v>
          </cell>
          <cell r="L254" t="str">
            <v>comitearbitrosiqqe@live.cl</v>
          </cell>
          <cell r="M254">
            <v>42086</v>
          </cell>
          <cell r="N254">
            <v>43182</v>
          </cell>
          <cell r="O254">
            <v>40996</v>
          </cell>
          <cell r="P254">
            <v>0</v>
          </cell>
          <cell r="Q254">
            <v>1860433695</v>
          </cell>
          <cell r="R254" t="str">
            <v>Comite de arbitros de Iquique</v>
          </cell>
          <cell r="S254" t="str">
            <v>BANCO ESTADO DE CHILE</v>
          </cell>
          <cell r="T254" t="str">
            <v>CUENTA DE AHORROS</v>
          </cell>
          <cell r="U254">
            <v>0</v>
          </cell>
          <cell r="V254" t="str">
            <v>Eduardo Davila Palape</v>
          </cell>
          <cell r="W254" t="str">
            <v>10.473.001-9</v>
          </cell>
          <cell r="X254" t="str">
            <v>21 de mayo 1895</v>
          </cell>
          <cell r="Y254">
            <v>0</v>
          </cell>
          <cell r="Z254">
            <v>987888015</v>
          </cell>
          <cell r="AA254" t="str">
            <v>comitearbitrosiqqe@live.cl</v>
          </cell>
          <cell r="AB254">
            <v>0</v>
          </cell>
          <cell r="AC254" t="str">
            <v>Ver Archivo</v>
          </cell>
          <cell r="AD254" t="str">
            <v>Ver Archivo</v>
          </cell>
          <cell r="AE254" t="str">
            <v>Ver Archivo</v>
          </cell>
          <cell r="AF254" t="str">
            <v>Ver Archivo</v>
          </cell>
          <cell r="AG254" t="str">
            <v>Ver Archivo</v>
          </cell>
        </row>
        <row r="255">
          <cell r="B255" t="str">
            <v>65.117.022-2</v>
          </cell>
          <cell r="C255" t="str">
            <v>Grabado</v>
          </cell>
          <cell r="D255">
            <v>42741.416400462964</v>
          </cell>
          <cell r="E255">
            <v>0</v>
          </cell>
          <cell r="F255" t="str">
            <v>Centro Social y Cultural de Mujeres con Miras al Futuro</v>
          </cell>
          <cell r="G255" t="str">
            <v>Calle Los Lagos, Mz 21 Sitio 8</v>
          </cell>
          <cell r="H255" t="str">
            <v>Iquique</v>
          </cell>
          <cell r="I255" t="str">
            <v>Alto Hospicio</v>
          </cell>
          <cell r="J255">
            <v>0</v>
          </cell>
          <cell r="K255">
            <v>942326554</v>
          </cell>
          <cell r="L255" t="str">
            <v>mujeresconmiras@gmail.com</v>
          </cell>
          <cell r="M255">
            <v>42386</v>
          </cell>
          <cell r="N255">
            <v>43482</v>
          </cell>
          <cell r="O255">
            <v>41227</v>
          </cell>
          <cell r="P255">
            <v>0</v>
          </cell>
          <cell r="Q255">
            <v>0</v>
          </cell>
          <cell r="R255" t="str">
            <v>Centro Social y Cultural de Mujeres con Miras al Futuro</v>
          </cell>
          <cell r="S255" t="str">
            <v>BANCO ESTADO DE CHILE</v>
          </cell>
          <cell r="T255" t="str">
            <v>CHEQUERA ELECTRONICA/ CUENTA VISTA</v>
          </cell>
          <cell r="U255">
            <v>0</v>
          </cell>
          <cell r="V255" t="str">
            <v>Erika del Rosario Palacios Romero</v>
          </cell>
          <cell r="W255" t="str">
            <v>6.900.954-9</v>
          </cell>
          <cell r="X255" t="str">
            <v>Calle Ovalle Mz 13 sitio 17</v>
          </cell>
          <cell r="Y255">
            <v>0</v>
          </cell>
          <cell r="Z255">
            <v>977382217</v>
          </cell>
          <cell r="AA255" t="str">
            <v>erikadelrosariopalacios@gmail.com</v>
          </cell>
          <cell r="AB255">
            <v>0</v>
          </cell>
          <cell r="AC255" t="str">
            <v>Ver Archivo</v>
          </cell>
          <cell r="AD255" t="str">
            <v>Ver Archivo</v>
          </cell>
          <cell r="AE255" t="str">
            <v>Ver Archivo</v>
          </cell>
          <cell r="AF255" t="str">
            <v>Ver Archivo</v>
          </cell>
          <cell r="AG255" t="str">
            <v>Ver Archivo</v>
          </cell>
        </row>
        <row r="256">
          <cell r="B256" t="str">
            <v>56.087.350-6</v>
          </cell>
          <cell r="C256" t="str">
            <v>Grabado</v>
          </cell>
          <cell r="D256">
            <v>42849.5234837963</v>
          </cell>
          <cell r="E256">
            <v>0</v>
          </cell>
          <cell r="F256" t="str">
            <v>Club Ad. Mayor Maria Gallardo C. de profesores jubilados iquique.</v>
          </cell>
          <cell r="G256" t="str">
            <v>vivar 1028</v>
          </cell>
          <cell r="H256" t="str">
            <v>Iquique</v>
          </cell>
          <cell r="I256" t="str">
            <v>Iquique</v>
          </cell>
          <cell r="J256">
            <v>572765604</v>
          </cell>
          <cell r="K256">
            <v>964582443</v>
          </cell>
          <cell r="L256" t="str">
            <v>clubadultomayormgcprofjub@gmail.com</v>
          </cell>
          <cell r="M256">
            <v>41788</v>
          </cell>
          <cell r="N256">
            <v>42884</v>
          </cell>
          <cell r="O256">
            <v>38379</v>
          </cell>
          <cell r="P256">
            <v>0</v>
          </cell>
          <cell r="Q256">
            <v>1365735146</v>
          </cell>
          <cell r="R256" t="str">
            <v>C.A. Mayor Maria Gallardo Corrales de Profesores Jubilados de Iqq.</v>
          </cell>
          <cell r="S256" t="str">
            <v>BANCO ESTADO DE CHILE</v>
          </cell>
          <cell r="T256" t="str">
            <v>CUENTA DE AHORROS</v>
          </cell>
          <cell r="U256">
            <v>0</v>
          </cell>
          <cell r="V256" t="str">
            <v>Graciela Elena Garcia Martinez</v>
          </cell>
          <cell r="W256" t="str">
            <v>5.153.455-7</v>
          </cell>
          <cell r="X256" t="str">
            <v>Las Cacharpayas 2473</v>
          </cell>
          <cell r="Y256">
            <v>572765604</v>
          </cell>
          <cell r="Z256">
            <v>964582443</v>
          </cell>
          <cell r="AA256" t="str">
            <v>clubadultomayormgcprofjub@gmail.com</v>
          </cell>
          <cell r="AB256">
            <v>0</v>
          </cell>
          <cell r="AC256" t="str">
            <v>Ver Archivo</v>
          </cell>
          <cell r="AD256" t="str">
            <v>Ver Archivo</v>
          </cell>
          <cell r="AE256" t="str">
            <v>Ver Archivo</v>
          </cell>
          <cell r="AF256" t="str">
            <v>Ver Archivo</v>
          </cell>
          <cell r="AG256" t="str">
            <v>Ver Archivo</v>
          </cell>
        </row>
        <row r="257">
          <cell r="B257" t="str">
            <v>65.064.264-3</v>
          </cell>
          <cell r="C257" t="str">
            <v>Validada</v>
          </cell>
          <cell r="D257">
            <v>42829.600694444445</v>
          </cell>
          <cell r="E257">
            <v>0</v>
          </cell>
          <cell r="F257" t="str">
            <v>Comunidad Indigena Quechua de Iquiuca</v>
          </cell>
          <cell r="G257" t="str">
            <v>Las Zampoñas 2216</v>
          </cell>
          <cell r="H257" t="str">
            <v>Tamarugal</v>
          </cell>
          <cell r="I257" t="str">
            <v>Iquique</v>
          </cell>
          <cell r="J257">
            <v>572436775</v>
          </cell>
          <cell r="K257">
            <v>966854100</v>
          </cell>
          <cell r="L257" t="str">
            <v>comunidadiquiuca@outlook.com</v>
          </cell>
          <cell r="M257">
            <v>42311</v>
          </cell>
          <cell r="N257">
            <v>43027</v>
          </cell>
          <cell r="O257">
            <v>40881</v>
          </cell>
          <cell r="P257">
            <v>0</v>
          </cell>
          <cell r="Q257">
            <v>1366247935</v>
          </cell>
          <cell r="R257" t="str">
            <v>comunidad indígena quechua de iquiuca</v>
          </cell>
          <cell r="S257" t="str">
            <v>BANCO ESTADO DE CHILE</v>
          </cell>
          <cell r="T257" t="str">
            <v>CUENTA DE AHORROS</v>
          </cell>
          <cell r="U257">
            <v>0</v>
          </cell>
          <cell r="V257" t="str">
            <v>Karen del Carmen Rivera Iribarren</v>
          </cell>
          <cell r="W257" t="str">
            <v>15.009.953-6</v>
          </cell>
          <cell r="X257" t="str">
            <v>Las Zampoñas 2216</v>
          </cell>
          <cell r="Y257">
            <v>572436775</v>
          </cell>
          <cell r="Z257">
            <v>966854100</v>
          </cell>
          <cell r="AA257" t="str">
            <v>karenriverairi@hotmail.com</v>
          </cell>
          <cell r="AB257">
            <v>0</v>
          </cell>
          <cell r="AC257" t="str">
            <v>Ver Archivo</v>
          </cell>
          <cell r="AD257" t="str">
            <v>Ver Archivo</v>
          </cell>
          <cell r="AE257" t="str">
            <v>Ver Archivo</v>
          </cell>
          <cell r="AF257" t="str">
            <v>Ver Archivo</v>
          </cell>
          <cell r="AG257" t="str">
            <v>Ver Archivo</v>
          </cell>
        </row>
        <row r="258">
          <cell r="B258" t="str">
            <v>65.065.214-2</v>
          </cell>
          <cell r="C258" t="str">
            <v>Grabado</v>
          </cell>
          <cell r="D258">
            <v>42471.394432870373</v>
          </cell>
          <cell r="E258">
            <v>0</v>
          </cell>
          <cell r="F258" t="str">
            <v>CLUB COLO COLO IQUIQUE</v>
          </cell>
          <cell r="G258" t="str">
            <v>ARTURO FERNANDEZ 1227</v>
          </cell>
          <cell r="H258" t="str">
            <v>Iquique</v>
          </cell>
          <cell r="I258" t="str">
            <v>Iquique</v>
          </cell>
          <cell r="J258">
            <v>0</v>
          </cell>
          <cell r="K258">
            <v>999760277</v>
          </cell>
          <cell r="L258" t="str">
            <v>colocoloiqq@live.cl</v>
          </cell>
          <cell r="M258">
            <v>41746</v>
          </cell>
          <cell r="N258">
            <v>42842</v>
          </cell>
          <cell r="O258">
            <v>40974</v>
          </cell>
          <cell r="P258">
            <v>0</v>
          </cell>
          <cell r="Q258">
            <v>1371122881</v>
          </cell>
          <cell r="R258" t="str">
            <v>CLUB COLO COLO IQUIQUE</v>
          </cell>
          <cell r="S258" t="str">
            <v>BANCO ESTADO DE CHILE</v>
          </cell>
          <cell r="T258" t="str">
            <v>CHEQUERA ELECTRONICA/ CUENTA VISTA</v>
          </cell>
          <cell r="U258">
            <v>0</v>
          </cell>
          <cell r="V258" t="str">
            <v>RUBEN NEMESIO PEDRAZA ROLDAN</v>
          </cell>
          <cell r="W258" t="str">
            <v>7.399.070-K</v>
          </cell>
          <cell r="X258" t="str">
            <v>ARTURO FERNANDEZ 1227</v>
          </cell>
          <cell r="Y258">
            <v>0</v>
          </cell>
          <cell r="Z258">
            <v>999760277</v>
          </cell>
          <cell r="AA258" t="str">
            <v>colocoloiqq@live.cl</v>
          </cell>
          <cell r="AB258">
            <v>0</v>
          </cell>
          <cell r="AC258">
            <v>0</v>
          </cell>
          <cell r="AD258" t="str">
            <v>Ver Archivo</v>
          </cell>
          <cell r="AE258" t="str">
            <v>Ver Archivo</v>
          </cell>
          <cell r="AF258">
            <v>0</v>
          </cell>
          <cell r="AG258">
            <v>0</v>
          </cell>
        </row>
        <row r="259">
          <cell r="B259" t="str">
            <v>53.318.887-7</v>
          </cell>
          <cell r="C259" t="str">
            <v>Grabado</v>
          </cell>
          <cell r="D259">
            <v>42741.416956018518</v>
          </cell>
          <cell r="E259">
            <v>0</v>
          </cell>
          <cell r="F259" t="str">
            <v>Club deportivo Social y Cultural Mcr</v>
          </cell>
          <cell r="G259" t="str">
            <v>Santa Rosa # 3056</v>
          </cell>
          <cell r="H259" t="str">
            <v>Iquique</v>
          </cell>
          <cell r="I259" t="str">
            <v>Iquique</v>
          </cell>
          <cell r="J259">
            <v>572310228</v>
          </cell>
          <cell r="K259">
            <v>972672093</v>
          </cell>
          <cell r="L259" t="str">
            <v>clubdep.socialyculturalmcr@gmail.com</v>
          </cell>
          <cell r="M259">
            <v>41032</v>
          </cell>
          <cell r="N259">
            <v>42547</v>
          </cell>
          <cell r="O259">
            <v>41019</v>
          </cell>
          <cell r="P259">
            <v>0</v>
          </cell>
          <cell r="Q259">
            <v>1366193924</v>
          </cell>
          <cell r="R259" t="str">
            <v>Club Deportivo social y cultural MCR</v>
          </cell>
          <cell r="S259" t="str">
            <v>BANCO ESTADO DE CHILE</v>
          </cell>
          <cell r="T259" t="str">
            <v>CUENTA DE AHORROS</v>
          </cell>
          <cell r="U259">
            <v>0</v>
          </cell>
          <cell r="V259" t="str">
            <v>Guillermo Valenzuela Orostica</v>
          </cell>
          <cell r="W259" t="str">
            <v>9.176.709-0</v>
          </cell>
          <cell r="X259" t="str">
            <v>Francisco Vergara 3063</v>
          </cell>
          <cell r="Y259">
            <v>572310228</v>
          </cell>
          <cell r="Z259">
            <v>972672093</v>
          </cell>
          <cell r="AA259" t="str">
            <v>willato43@hotmail.com</v>
          </cell>
          <cell r="AB259">
            <v>0</v>
          </cell>
          <cell r="AC259" t="str">
            <v>Ver Archivo</v>
          </cell>
          <cell r="AD259" t="str">
            <v>Ver Archivo</v>
          </cell>
          <cell r="AE259" t="str">
            <v>Ver Archivo</v>
          </cell>
          <cell r="AF259" t="str">
            <v>Ver Archivo</v>
          </cell>
          <cell r="AG259" t="str">
            <v>Ver Archivo</v>
          </cell>
        </row>
        <row r="260">
          <cell r="B260" t="str">
            <v>65.033.583-K</v>
          </cell>
          <cell r="C260" t="str">
            <v>Grabado</v>
          </cell>
          <cell r="D260">
            <v>42741.417094907411</v>
          </cell>
          <cell r="E260">
            <v>0</v>
          </cell>
          <cell r="F260" t="str">
            <v>Club Deportivo de Gimnasia Avalanch</v>
          </cell>
          <cell r="G260" t="str">
            <v>cerro dragón 2789</v>
          </cell>
          <cell r="H260" t="str">
            <v>Iquique</v>
          </cell>
          <cell r="I260" t="str">
            <v>Iquique</v>
          </cell>
          <cell r="J260">
            <v>2768946</v>
          </cell>
          <cell r="K260">
            <v>67103193</v>
          </cell>
          <cell r="L260" t="str">
            <v>cdgymavalanch@gmail.com</v>
          </cell>
          <cell r="M260">
            <v>41225</v>
          </cell>
          <cell r="N260">
            <v>42606</v>
          </cell>
          <cell r="O260">
            <v>40466</v>
          </cell>
          <cell r="P260">
            <v>0</v>
          </cell>
          <cell r="Q260">
            <v>1366215568</v>
          </cell>
          <cell r="R260" t="str">
            <v>club deportivo de gimnasia avalanch</v>
          </cell>
          <cell r="S260" t="str">
            <v>BANCO ESTADO DE CHILE</v>
          </cell>
          <cell r="T260" t="str">
            <v>CUENTA DE AHORROS</v>
          </cell>
          <cell r="U260">
            <v>0</v>
          </cell>
          <cell r="V260" t="str">
            <v>valeska ivania clift gutierrez</v>
          </cell>
          <cell r="W260" t="str">
            <v>13.642.784-9</v>
          </cell>
          <cell r="X260" t="str">
            <v>cerro dragón 2789</v>
          </cell>
          <cell r="Y260">
            <v>2768946</v>
          </cell>
          <cell r="Z260">
            <v>67103193</v>
          </cell>
          <cell r="AA260" t="str">
            <v>v.ivaniaclift.g@gmail.com</v>
          </cell>
          <cell r="AB260">
            <v>0</v>
          </cell>
          <cell r="AC260" t="str">
            <v>Ver Archivo</v>
          </cell>
          <cell r="AD260" t="str">
            <v>Ver Archivo</v>
          </cell>
          <cell r="AE260" t="str">
            <v>Ver Archivo</v>
          </cell>
          <cell r="AF260" t="str">
            <v>Ver Archivo</v>
          </cell>
          <cell r="AG260" t="str">
            <v>Ver Archivo</v>
          </cell>
        </row>
        <row r="261">
          <cell r="B261" t="str">
            <v>65.055.887-1</v>
          </cell>
          <cell r="C261" t="str">
            <v>Grabado</v>
          </cell>
          <cell r="D261">
            <v>42741.417164351849</v>
          </cell>
          <cell r="E261">
            <v>0</v>
          </cell>
          <cell r="F261" t="str">
            <v>CENTRO CULTURAL SOCIAL DEPORTIVO Y TURÍSTICO CHACHA WARMY</v>
          </cell>
          <cell r="G261" t="str">
            <v>Pasaje azucenas #2993-A</v>
          </cell>
          <cell r="H261" t="str">
            <v>Iquique</v>
          </cell>
          <cell r="I261" t="str">
            <v>Alto Hospicio</v>
          </cell>
          <cell r="J261">
            <v>436490</v>
          </cell>
          <cell r="K261">
            <v>97923432</v>
          </cell>
          <cell r="L261" t="str">
            <v>chachawarmy@gmail.com</v>
          </cell>
          <cell r="M261">
            <v>42230</v>
          </cell>
          <cell r="N261">
            <v>43326</v>
          </cell>
          <cell r="O261">
            <v>40864</v>
          </cell>
          <cell r="P261">
            <v>0</v>
          </cell>
          <cell r="Q261">
            <v>201300366622</v>
          </cell>
          <cell r="R261" t="str">
            <v>CENTRO CULTURAL SOCIAL DEPORTIVO Y TURÍSTICO CHACHA WARMY</v>
          </cell>
          <cell r="S261" t="str">
            <v>COOPEUCH</v>
          </cell>
          <cell r="T261" t="str">
            <v>CUENTA DE AHORROS</v>
          </cell>
          <cell r="U261">
            <v>0</v>
          </cell>
          <cell r="V261" t="str">
            <v>LILIBETH RAQUEL GLORIA CHOQUE MAMANI</v>
          </cell>
          <cell r="W261" t="str">
            <v>16.055.072-4</v>
          </cell>
          <cell r="X261" t="str">
            <v>Pasaje Azucenas #2993-A</v>
          </cell>
          <cell r="Y261">
            <v>0</v>
          </cell>
          <cell r="Z261">
            <v>97923432</v>
          </cell>
          <cell r="AA261" t="str">
            <v>inti.lilibeth@gmail.com</v>
          </cell>
          <cell r="AB261">
            <v>0</v>
          </cell>
          <cell r="AC261" t="str">
            <v>Ver Archivo</v>
          </cell>
          <cell r="AD261" t="str">
            <v>Ver Archivo</v>
          </cell>
          <cell r="AE261" t="str">
            <v>Ver Archivo</v>
          </cell>
          <cell r="AF261" t="str">
            <v>Ver Archivo</v>
          </cell>
          <cell r="AG261" t="str">
            <v>Ver Archivo</v>
          </cell>
        </row>
        <row r="262">
          <cell r="B262" t="str">
            <v>65.015.851-2</v>
          </cell>
          <cell r="C262" t="str">
            <v>Grabado</v>
          </cell>
          <cell r="D262">
            <v>42741.417245370372</v>
          </cell>
          <cell r="E262">
            <v>0</v>
          </cell>
          <cell r="F262" t="str">
            <v>junta de vecinos plaza arica</v>
          </cell>
          <cell r="G262" t="str">
            <v>san martin 1178</v>
          </cell>
          <cell r="H262" t="str">
            <v>Iquique</v>
          </cell>
          <cell r="I262" t="str">
            <v>Iquique</v>
          </cell>
          <cell r="J262">
            <v>0</v>
          </cell>
          <cell r="K262">
            <v>984659718</v>
          </cell>
          <cell r="L262" t="str">
            <v>juntavecinal.plazaricaiquique@gmail.com</v>
          </cell>
          <cell r="M262">
            <v>42291</v>
          </cell>
          <cell r="N262">
            <v>43387</v>
          </cell>
          <cell r="O262">
            <v>32897</v>
          </cell>
          <cell r="P262">
            <v>0</v>
          </cell>
          <cell r="Q262">
            <v>1366036128</v>
          </cell>
          <cell r="R262" t="str">
            <v>junta de vecinos plaza arica</v>
          </cell>
          <cell r="S262" t="str">
            <v>BANCO ESTADO DE CHILE</v>
          </cell>
          <cell r="T262" t="str">
            <v>CUENTA DE AHORROS</v>
          </cell>
          <cell r="U262">
            <v>0</v>
          </cell>
          <cell r="V262" t="str">
            <v>victor ramos villegas</v>
          </cell>
          <cell r="W262" t="str">
            <v>6.044.070-0</v>
          </cell>
          <cell r="X262" t="str">
            <v>errazuriz 107</v>
          </cell>
          <cell r="Y262">
            <v>0</v>
          </cell>
          <cell r="Z262">
            <v>984659718</v>
          </cell>
          <cell r="AA262" t="str">
            <v>juntavecinal.plazaricaiquique@gmail.com</v>
          </cell>
          <cell r="AB262">
            <v>0</v>
          </cell>
          <cell r="AC262" t="str">
            <v>Ver Archivo</v>
          </cell>
          <cell r="AD262" t="str">
            <v>Ver Archivo</v>
          </cell>
          <cell r="AE262" t="str">
            <v>Ver Archivo</v>
          </cell>
          <cell r="AF262" t="str">
            <v>Ver Archivo</v>
          </cell>
          <cell r="AG262" t="str">
            <v>Ver Archivo</v>
          </cell>
        </row>
        <row r="263">
          <cell r="B263" t="str">
            <v>65.007.516-1</v>
          </cell>
          <cell r="C263" t="str">
            <v>Validada</v>
          </cell>
          <cell r="D263">
            <v>42838.392071759263</v>
          </cell>
          <cell r="E263">
            <v>0</v>
          </cell>
          <cell r="F263" t="str">
            <v>junta de vecinos 318</v>
          </cell>
          <cell r="G263" t="str">
            <v>jose joaquin vallejos s/n</v>
          </cell>
          <cell r="H263" t="str">
            <v>Iquique</v>
          </cell>
          <cell r="I263" t="str">
            <v>Alto Hospicio</v>
          </cell>
          <cell r="J263">
            <v>0</v>
          </cell>
          <cell r="K263">
            <v>82474650</v>
          </cell>
          <cell r="L263" t="str">
            <v>jvecinal318@gmail.com</v>
          </cell>
          <cell r="M263">
            <v>42701</v>
          </cell>
          <cell r="N263">
            <v>43796</v>
          </cell>
          <cell r="O263">
            <v>39549</v>
          </cell>
          <cell r="P263">
            <v>0</v>
          </cell>
          <cell r="Q263">
            <v>1860417649</v>
          </cell>
          <cell r="R263" t="str">
            <v>junta de vecino 318</v>
          </cell>
          <cell r="S263" t="str">
            <v>BANCO ESTADO DE CHILE</v>
          </cell>
          <cell r="T263" t="str">
            <v>CUENTA DE AHORROS</v>
          </cell>
          <cell r="U263">
            <v>0</v>
          </cell>
          <cell r="V263" t="str">
            <v>maria soledad del carmen palma cortes</v>
          </cell>
          <cell r="W263" t="str">
            <v>10.973.143-5</v>
          </cell>
          <cell r="X263" t="str">
            <v>ana gonzalez 3257</v>
          </cell>
          <cell r="Y263">
            <v>0</v>
          </cell>
          <cell r="Z263">
            <v>82474650</v>
          </cell>
          <cell r="AA263" t="str">
            <v>maria.palmaiqq@gmail.com</v>
          </cell>
          <cell r="AB263">
            <v>0</v>
          </cell>
          <cell r="AC263" t="str">
            <v>Ver Archivo</v>
          </cell>
          <cell r="AD263" t="str">
            <v>Ver Archivo</v>
          </cell>
          <cell r="AE263" t="str">
            <v>Ver Archivo</v>
          </cell>
          <cell r="AF263" t="str">
            <v>Ver Archivo</v>
          </cell>
          <cell r="AG263" t="str">
            <v>Ver Archivo</v>
          </cell>
        </row>
        <row r="264">
          <cell r="B264" t="str">
            <v>65.067.692-0</v>
          </cell>
          <cell r="C264" t="str">
            <v>Validada</v>
          </cell>
          <cell r="D264">
            <v>42779.403761574074</v>
          </cell>
          <cell r="E264">
            <v>0</v>
          </cell>
          <cell r="F264" t="str">
            <v>Grupo de danza Bellynesian</v>
          </cell>
          <cell r="G264" t="str">
            <v>Alexandro Palma 2497</v>
          </cell>
          <cell r="H264" t="str">
            <v>Iquique</v>
          </cell>
          <cell r="I264" t="str">
            <v>Iquique</v>
          </cell>
          <cell r="J264">
            <v>572330651</v>
          </cell>
          <cell r="K264">
            <v>982328345</v>
          </cell>
          <cell r="L264" t="str">
            <v>danzabellynesian@gmail.com</v>
          </cell>
          <cell r="M264">
            <v>42242</v>
          </cell>
          <cell r="N264">
            <v>43338</v>
          </cell>
          <cell r="O264">
            <v>41374</v>
          </cell>
          <cell r="P264">
            <v>0</v>
          </cell>
          <cell r="Q264">
            <v>1366244227</v>
          </cell>
          <cell r="R264" t="str">
            <v>Grupo de danza Bellynesian</v>
          </cell>
          <cell r="S264" t="str">
            <v>BANCO ESTADO DE CHILE</v>
          </cell>
          <cell r="T264" t="str">
            <v>CUENTA DE AHORROS</v>
          </cell>
          <cell r="U264">
            <v>0</v>
          </cell>
          <cell r="V264" t="str">
            <v>Nidia Benavides Cruz</v>
          </cell>
          <cell r="W264" t="str">
            <v>13.062.240-2</v>
          </cell>
          <cell r="X264" t="str">
            <v>Presidente Manuel Balmaceda 2242</v>
          </cell>
          <cell r="Y264">
            <v>572330651</v>
          </cell>
          <cell r="Z264">
            <v>982328345</v>
          </cell>
          <cell r="AA264" t="str">
            <v>danzabellynesian@gmail.com</v>
          </cell>
          <cell r="AB264">
            <v>0</v>
          </cell>
          <cell r="AC264" t="str">
            <v>Ver Archivo</v>
          </cell>
          <cell r="AD264" t="str">
            <v>Ver Archivo</v>
          </cell>
          <cell r="AE264" t="str">
            <v>Ver Archivo</v>
          </cell>
          <cell r="AF264" t="str">
            <v>Ver Archivo</v>
          </cell>
          <cell r="AG264" t="str">
            <v>Ver Archivo</v>
          </cell>
        </row>
        <row r="265">
          <cell r="B265" t="str">
            <v>65.049.122-K</v>
          </cell>
          <cell r="C265" t="str">
            <v>Grabado</v>
          </cell>
          <cell r="D265">
            <v>42741.418217592596</v>
          </cell>
          <cell r="E265">
            <v>0</v>
          </cell>
          <cell r="F265" t="str">
            <v>JUNTA DE VECINOS CERRO COLORADO</v>
          </cell>
          <cell r="G265" t="str">
            <v>PJE. PATARA 2172, VILLA CERRO COLORADO</v>
          </cell>
          <cell r="H265" t="str">
            <v>Iquique</v>
          </cell>
          <cell r="I265" t="str">
            <v>Iquique</v>
          </cell>
          <cell r="J265">
            <v>572260182</v>
          </cell>
          <cell r="K265">
            <v>990868246</v>
          </cell>
          <cell r="L265" t="str">
            <v>jvcerrocolorado@gmail.com</v>
          </cell>
          <cell r="M265">
            <v>42104</v>
          </cell>
          <cell r="N265">
            <v>43200</v>
          </cell>
          <cell r="O265">
            <v>35383</v>
          </cell>
          <cell r="P265">
            <v>0</v>
          </cell>
          <cell r="Q265">
            <v>1260395684</v>
          </cell>
          <cell r="R265" t="str">
            <v>JUNTA DE VECINOS CERRO COLORADO</v>
          </cell>
          <cell r="S265" t="str">
            <v>BANCO ESTADO DE CHILE</v>
          </cell>
          <cell r="T265" t="str">
            <v>CUENTA DE AHORROS</v>
          </cell>
          <cell r="U265">
            <v>0</v>
          </cell>
          <cell r="V265" t="str">
            <v>MARIO ALFONSO GONZALEZ DUVAL</v>
          </cell>
          <cell r="W265" t="str">
            <v>8.706.967-2</v>
          </cell>
          <cell r="X265" t="str">
            <v>PJE. PATARA 2172, VILLA CERRO COLORADO</v>
          </cell>
          <cell r="Y265">
            <v>572260182</v>
          </cell>
          <cell r="Z265">
            <v>990868246</v>
          </cell>
          <cell r="AA265" t="str">
            <v>gonzma3@gmail.com</v>
          </cell>
          <cell r="AB265">
            <v>0</v>
          </cell>
          <cell r="AC265" t="str">
            <v>Ver Archivo</v>
          </cell>
          <cell r="AD265" t="str">
            <v>Ver Archivo</v>
          </cell>
          <cell r="AE265" t="str">
            <v>Ver Archivo</v>
          </cell>
          <cell r="AF265" t="str">
            <v>Ver Archivo</v>
          </cell>
          <cell r="AG265" t="str">
            <v>Ver Archivo</v>
          </cell>
        </row>
        <row r="266">
          <cell r="B266" t="str">
            <v>65.037.216-6</v>
          </cell>
          <cell r="C266" t="str">
            <v>Grabado</v>
          </cell>
          <cell r="D266">
            <v>42741.418287037035</v>
          </cell>
          <cell r="E266">
            <v>0</v>
          </cell>
          <cell r="F266" t="str">
            <v>Asoc.indigena aymara devotos de la Santa Cruz de Calane</v>
          </cell>
          <cell r="G266" t="str">
            <v>Av. Ricardo Lagos Mz. 26 St. 25</v>
          </cell>
          <cell r="H266" t="str">
            <v>Iquique</v>
          </cell>
          <cell r="I266" t="str">
            <v>Alto Hospicio</v>
          </cell>
          <cell r="J266">
            <v>0</v>
          </cell>
          <cell r="K266">
            <v>966613437</v>
          </cell>
          <cell r="L266" t="str">
            <v>enriquepacha.50@hotmail.com</v>
          </cell>
          <cell r="M266">
            <v>41749</v>
          </cell>
          <cell r="N266">
            <v>42845</v>
          </cell>
          <cell r="O266">
            <v>37008</v>
          </cell>
          <cell r="P266">
            <v>0</v>
          </cell>
          <cell r="Q266">
            <v>0</v>
          </cell>
          <cell r="R266" t="str">
            <v>Asoc.indigena aymara devotos de la Santa Cruz de Calane</v>
          </cell>
          <cell r="S266" t="str">
            <v>BANCO ESTADO DE CHILE</v>
          </cell>
          <cell r="T266" t="str">
            <v>CUENTA DE AHORROS</v>
          </cell>
          <cell r="U266">
            <v>0</v>
          </cell>
          <cell r="V266" t="str">
            <v>Enrique Pacha Ignacio</v>
          </cell>
          <cell r="W266" t="str">
            <v>6.353.719-5</v>
          </cell>
          <cell r="X266" t="str">
            <v>Av. Ricardo Lagos Mz. 26 St. 25</v>
          </cell>
          <cell r="Y266">
            <v>0</v>
          </cell>
          <cell r="Z266">
            <v>966613437</v>
          </cell>
          <cell r="AA266" t="str">
            <v>enriquepacha.50@hotmail.com</v>
          </cell>
          <cell r="AB266">
            <v>0</v>
          </cell>
          <cell r="AC266" t="str">
            <v>Ver Archivo</v>
          </cell>
          <cell r="AD266" t="str">
            <v>Ver Archivo</v>
          </cell>
          <cell r="AE266" t="str">
            <v>Ver Archivo</v>
          </cell>
          <cell r="AF266" t="str">
            <v>Ver Archivo</v>
          </cell>
          <cell r="AG266" t="str">
            <v>Ver Archivo</v>
          </cell>
        </row>
        <row r="267">
          <cell r="B267" t="str">
            <v>65.788.560-6</v>
          </cell>
          <cell r="C267" t="str">
            <v>Validada</v>
          </cell>
          <cell r="D267">
            <v>42877.658587962964</v>
          </cell>
          <cell r="E267">
            <v>0</v>
          </cell>
          <cell r="F267" t="str">
            <v>club deportivo ruben godoy</v>
          </cell>
          <cell r="G267" t="str">
            <v>ejercito de chile 2562</v>
          </cell>
          <cell r="H267" t="str">
            <v>Iquique</v>
          </cell>
          <cell r="I267" t="str">
            <v>Iquique</v>
          </cell>
          <cell r="J267">
            <v>0</v>
          </cell>
          <cell r="K267">
            <v>996725085</v>
          </cell>
          <cell r="L267" t="str">
            <v>americaamv@hotmail.com</v>
          </cell>
          <cell r="M267">
            <v>42162</v>
          </cell>
          <cell r="N267">
            <v>43258</v>
          </cell>
          <cell r="O267">
            <v>32916</v>
          </cell>
          <cell r="P267">
            <v>0</v>
          </cell>
          <cell r="Q267">
            <v>1366080801</v>
          </cell>
          <cell r="R267" t="str">
            <v>club deportivo ruben godoy</v>
          </cell>
          <cell r="S267" t="str">
            <v>BANCO ESTADO DE CHILE</v>
          </cell>
          <cell r="T267" t="str">
            <v>CUENTA DE AHORROS</v>
          </cell>
          <cell r="U267">
            <v>0</v>
          </cell>
          <cell r="V267" t="str">
            <v>matias rojas escobar</v>
          </cell>
          <cell r="W267" t="str">
            <v>13.068.243-k</v>
          </cell>
          <cell r="X267" t="str">
            <v>psje. Matilla 3444</v>
          </cell>
          <cell r="Y267">
            <v>0</v>
          </cell>
          <cell r="Z267">
            <v>974608673</v>
          </cell>
          <cell r="AA267" t="str">
            <v>gonzalitoconcon@hotmail.com</v>
          </cell>
          <cell r="AB267">
            <v>0</v>
          </cell>
          <cell r="AC267" t="str">
            <v>Ver Archivo</v>
          </cell>
          <cell r="AD267" t="str">
            <v>Ver Archivo</v>
          </cell>
          <cell r="AE267" t="str">
            <v>Ver Archivo</v>
          </cell>
          <cell r="AF267" t="str">
            <v>Ver Archivo</v>
          </cell>
          <cell r="AG267" t="str">
            <v>Ver Archivo</v>
          </cell>
        </row>
        <row r="268">
          <cell r="B268" t="str">
            <v>65.030.982-0</v>
          </cell>
          <cell r="C268" t="str">
            <v>Validada</v>
          </cell>
          <cell r="D268">
            <v>42857.461435185185</v>
          </cell>
          <cell r="E268">
            <v>0</v>
          </cell>
          <cell r="F268" t="str">
            <v>Centro social y cultural de arte oriental</v>
          </cell>
          <cell r="G268" t="str">
            <v>Av. Proyectada 2120, departamento 1402</v>
          </cell>
          <cell r="H268" t="str">
            <v>Iquique</v>
          </cell>
          <cell r="I268" t="str">
            <v>Iquique</v>
          </cell>
          <cell r="J268">
            <v>0</v>
          </cell>
          <cell r="K268">
            <v>9822946325</v>
          </cell>
          <cell r="L268" t="str">
            <v>contacto@aikidokawai.cl</v>
          </cell>
          <cell r="M268">
            <v>42795</v>
          </cell>
          <cell r="N268">
            <v>44256</v>
          </cell>
          <cell r="O268">
            <v>40308</v>
          </cell>
          <cell r="P268">
            <v>0</v>
          </cell>
          <cell r="Q268">
            <v>1371158029</v>
          </cell>
          <cell r="R268" t="str">
            <v>Matias Sanchez Monje</v>
          </cell>
          <cell r="S268" t="str">
            <v>BANCO ESTADO DE CHILE</v>
          </cell>
          <cell r="T268" t="str">
            <v>CHEQUERA ELECTRONICA/ CUENTA VISTA</v>
          </cell>
          <cell r="U268">
            <v>0</v>
          </cell>
          <cell r="V268" t="str">
            <v>Matias Sanchez Monje</v>
          </cell>
          <cell r="W268" t="str">
            <v>10.376.815-2</v>
          </cell>
          <cell r="X268" t="str">
            <v>Av. Preoyectada 2120, departamento 1402</v>
          </cell>
          <cell r="Y268">
            <v>0</v>
          </cell>
          <cell r="Z268">
            <v>982946325</v>
          </cell>
          <cell r="AA268" t="str">
            <v>matias.sanchez.monje@gmail.com</v>
          </cell>
          <cell r="AB268">
            <v>0</v>
          </cell>
          <cell r="AC268" t="str">
            <v>Ver Archivo</v>
          </cell>
          <cell r="AD268" t="str">
            <v>Ver Archivo</v>
          </cell>
          <cell r="AE268" t="str">
            <v>Ver Archivo</v>
          </cell>
          <cell r="AF268" t="str">
            <v>Ver Archivo</v>
          </cell>
          <cell r="AG268" t="str">
            <v>Ver Archivo</v>
          </cell>
        </row>
        <row r="269">
          <cell r="B269" t="str">
            <v>73.889.200-3</v>
          </cell>
          <cell r="C269" t="str">
            <v>Validada</v>
          </cell>
          <cell r="D269">
            <v>42831.430104166669</v>
          </cell>
          <cell r="E269">
            <v>0</v>
          </cell>
          <cell r="F269" t="str">
            <v>club adulto mayor los azahares de pica</v>
          </cell>
          <cell r="G269" t="str">
            <v>Plaza 18 de septiembre sin numero</v>
          </cell>
          <cell r="H269" t="str">
            <v>Tamarugal</v>
          </cell>
          <cell r="I269" t="str">
            <v>Pica</v>
          </cell>
          <cell r="J269">
            <v>572741536</v>
          </cell>
          <cell r="K269">
            <v>82458097</v>
          </cell>
          <cell r="L269" t="str">
            <v>clubazaharesdepica@gmail.com</v>
          </cell>
          <cell r="M269">
            <v>42430</v>
          </cell>
          <cell r="N269">
            <v>43525</v>
          </cell>
          <cell r="O269">
            <v>33584</v>
          </cell>
          <cell r="P269">
            <v>0</v>
          </cell>
          <cell r="Q269">
            <v>1365818823</v>
          </cell>
          <cell r="R269" t="str">
            <v>CLUB ADULTO MAYOR LOS AZAHARES DE PICA</v>
          </cell>
          <cell r="S269" t="str">
            <v>BANCO ESTADO DE CHILE</v>
          </cell>
          <cell r="T269" t="str">
            <v>CUENTA DE AHORROS</v>
          </cell>
          <cell r="U269">
            <v>0</v>
          </cell>
          <cell r="V269" t="str">
            <v>Isabel María Leguía Castro</v>
          </cell>
          <cell r="W269" t="str">
            <v>5.889.016-2</v>
          </cell>
          <cell r="X269" t="str">
            <v>Blanco Encalada 466</v>
          </cell>
          <cell r="Y269">
            <v>0</v>
          </cell>
          <cell r="Z269">
            <v>82458097</v>
          </cell>
          <cell r="AA269" t="str">
            <v>clubazaharesdepica@gmail.com</v>
          </cell>
          <cell r="AB269">
            <v>0</v>
          </cell>
          <cell r="AC269" t="str">
            <v>Ver Archivo</v>
          </cell>
          <cell r="AD269" t="str">
            <v>Ver Archivo</v>
          </cell>
          <cell r="AE269" t="str">
            <v>Ver Archivo</v>
          </cell>
          <cell r="AF269" t="str">
            <v>Ver Archivo</v>
          </cell>
          <cell r="AG269" t="str">
            <v>Ver Archivo</v>
          </cell>
        </row>
        <row r="270">
          <cell r="B270" t="str">
            <v>65.190.980-5</v>
          </cell>
          <cell r="C270" t="str">
            <v>Validada</v>
          </cell>
          <cell r="D270">
            <v>42866.518923611111</v>
          </cell>
          <cell r="E270">
            <v>0</v>
          </cell>
          <cell r="F270" t="str">
            <v>JUNTA VECINOS Nº4 CAMIÑA</v>
          </cell>
          <cell r="G270" t="str">
            <v>ESMERALDA S/N</v>
          </cell>
          <cell r="H270" t="str">
            <v>Tamarugal</v>
          </cell>
          <cell r="I270" t="str">
            <v>Camiña</v>
          </cell>
          <cell r="J270">
            <v>0</v>
          </cell>
          <cell r="K270">
            <v>985043919</v>
          </cell>
          <cell r="L270" t="str">
            <v>juntavecinos4camina@gmail.com</v>
          </cell>
          <cell r="M270">
            <v>41815</v>
          </cell>
          <cell r="N270">
            <v>42911</v>
          </cell>
          <cell r="O270">
            <v>27985</v>
          </cell>
          <cell r="P270">
            <v>0</v>
          </cell>
          <cell r="Q270">
            <v>1365699174</v>
          </cell>
          <cell r="R270" t="str">
            <v>JUNTA VECINOS N4 LOCALIDAD DE CAMINA</v>
          </cell>
          <cell r="S270" t="str">
            <v>BANCO ESTADO DE CHILE</v>
          </cell>
          <cell r="T270" t="str">
            <v>CUENTA DE AHORROS</v>
          </cell>
          <cell r="U270">
            <v>0</v>
          </cell>
          <cell r="V270" t="str">
            <v>YAMILET DANITZA MOLLO RAMOS</v>
          </cell>
          <cell r="W270" t="str">
            <v>12.937.549-3</v>
          </cell>
          <cell r="X270" t="str">
            <v>ARTURO PRAT S/N</v>
          </cell>
          <cell r="Y270">
            <v>0</v>
          </cell>
          <cell r="Z270">
            <v>985043919</v>
          </cell>
          <cell r="AA270" t="str">
            <v>yamiletmollor@gmail.com</v>
          </cell>
          <cell r="AB270">
            <v>0</v>
          </cell>
          <cell r="AC270" t="str">
            <v>Ver Archivo</v>
          </cell>
          <cell r="AD270" t="str">
            <v>Ver Archivo</v>
          </cell>
          <cell r="AE270" t="str">
            <v>Ver Archivo</v>
          </cell>
          <cell r="AF270" t="str">
            <v>Ver Archivo</v>
          </cell>
          <cell r="AG270" t="str">
            <v>Ver Archivo</v>
          </cell>
        </row>
        <row r="271">
          <cell r="B271" t="str">
            <v>65.004.408-8</v>
          </cell>
          <cell r="C271" t="str">
            <v>Validada</v>
          </cell>
          <cell r="D271">
            <v>42867.442361111112</v>
          </cell>
          <cell r="E271">
            <v>0</v>
          </cell>
          <cell r="F271" t="str">
            <v>junta de vecinos 21 de mayo nº17</v>
          </cell>
          <cell r="G271" t="str">
            <v>JOSE JOAQUIN PEREZ Nº1090</v>
          </cell>
          <cell r="H271" t="str">
            <v>Iquique</v>
          </cell>
          <cell r="I271" t="str">
            <v>Iquique</v>
          </cell>
          <cell r="J271">
            <v>572311921</v>
          </cell>
          <cell r="K271">
            <v>988059493</v>
          </cell>
          <cell r="L271" t="str">
            <v>jjvv21demayo17@gmail.com</v>
          </cell>
          <cell r="M271">
            <v>42190</v>
          </cell>
          <cell r="N271">
            <v>42921</v>
          </cell>
          <cell r="O271">
            <v>32902</v>
          </cell>
          <cell r="P271">
            <v>0</v>
          </cell>
          <cell r="Q271">
            <v>1366158088</v>
          </cell>
          <cell r="R271" t="str">
            <v>JUNTA DE VECINOS 21 DE MAYO Nº17</v>
          </cell>
          <cell r="S271" t="str">
            <v>BANCO ESTADO DE CHILE</v>
          </cell>
          <cell r="T271" t="str">
            <v>CUENTA DE AHORROS</v>
          </cell>
          <cell r="U271">
            <v>0</v>
          </cell>
          <cell r="V271" t="str">
            <v>MIRTHA SILVA GONZALES MERCADO</v>
          </cell>
          <cell r="W271" t="str">
            <v>5.641.202-6</v>
          </cell>
          <cell r="X271" t="str">
            <v>CALLE MANUEL RODRIGUEZ Nº1052</v>
          </cell>
          <cell r="Y271">
            <v>572311921</v>
          </cell>
          <cell r="Z271">
            <v>981949322</v>
          </cell>
          <cell r="AA271" t="str">
            <v>jjvv21demayo17@gmail.com</v>
          </cell>
          <cell r="AB271">
            <v>0</v>
          </cell>
          <cell r="AC271" t="str">
            <v>Ver Archivo</v>
          </cell>
          <cell r="AD271" t="str">
            <v>Ver Archivo</v>
          </cell>
          <cell r="AE271" t="str">
            <v>Ver Archivo</v>
          </cell>
          <cell r="AF271" t="str">
            <v>Ver Archivo</v>
          </cell>
          <cell r="AG271" t="str">
            <v>Ver Archivo</v>
          </cell>
        </row>
        <row r="272">
          <cell r="B272" t="str">
            <v>65.667.220-K</v>
          </cell>
          <cell r="C272" t="str">
            <v>Validada</v>
          </cell>
          <cell r="D272">
            <v>42810.632847222223</v>
          </cell>
          <cell r="E272">
            <v>0</v>
          </cell>
          <cell r="F272" t="str">
            <v>junta de vecinos mirador del pacifico</v>
          </cell>
          <cell r="G272" t="str">
            <v>pasaje 31 3036</v>
          </cell>
          <cell r="H272" t="str">
            <v>Iquique</v>
          </cell>
          <cell r="I272" t="str">
            <v>Alto Hospicio</v>
          </cell>
          <cell r="J272">
            <v>0</v>
          </cell>
          <cell r="K272">
            <v>86727974</v>
          </cell>
          <cell r="L272" t="str">
            <v>juntavecinalmiradordelpacifico@gmail.com</v>
          </cell>
          <cell r="M272">
            <v>42575</v>
          </cell>
          <cell r="N272">
            <v>43670</v>
          </cell>
          <cell r="O272">
            <v>38740</v>
          </cell>
          <cell r="P272">
            <v>0</v>
          </cell>
          <cell r="Q272">
            <v>1860452908</v>
          </cell>
          <cell r="R272" t="str">
            <v>junta vecino mirador del pacificco</v>
          </cell>
          <cell r="S272" t="str">
            <v>BANCO ESTADO DE CHILE</v>
          </cell>
          <cell r="T272" t="str">
            <v>CUENTA DE AHORROS</v>
          </cell>
          <cell r="U272">
            <v>0</v>
          </cell>
          <cell r="V272" t="str">
            <v>johana angelica villalobos guillen</v>
          </cell>
          <cell r="W272" t="str">
            <v>12.610.800-1</v>
          </cell>
          <cell r="X272" t="str">
            <v>pasaje 33 3055</v>
          </cell>
          <cell r="Y272">
            <v>0</v>
          </cell>
          <cell r="Z272">
            <v>86727974</v>
          </cell>
          <cell r="AA272" t="str">
            <v>johana_villalobos7@hotmail.com</v>
          </cell>
          <cell r="AB272">
            <v>0</v>
          </cell>
          <cell r="AC272" t="str">
            <v>Ver Archivo</v>
          </cell>
          <cell r="AD272" t="str">
            <v>Ver Archivo</v>
          </cell>
          <cell r="AE272" t="str">
            <v>Ver Archivo</v>
          </cell>
          <cell r="AF272" t="str">
            <v>Ver Archivo</v>
          </cell>
          <cell r="AG272" t="str">
            <v>Ver Archivo</v>
          </cell>
        </row>
        <row r="273">
          <cell r="B273" t="str">
            <v>65.039.585-9</v>
          </cell>
          <cell r="C273" t="str">
            <v>Grabado</v>
          </cell>
          <cell r="D273">
            <v>42741.418958333335</v>
          </cell>
          <cell r="E273">
            <v>0</v>
          </cell>
          <cell r="F273" t="str">
            <v>villa Mujer Emprendedoras 1</v>
          </cell>
          <cell r="G273" t="str">
            <v>talcahuano s/n</v>
          </cell>
          <cell r="H273" t="str">
            <v>Iquique</v>
          </cell>
          <cell r="I273" t="str">
            <v>Alto Hospicio</v>
          </cell>
          <cell r="J273">
            <v>0</v>
          </cell>
          <cell r="K273">
            <v>965697085</v>
          </cell>
          <cell r="L273" t="str">
            <v>jvmujeresemprendedoras1@gmail.com</v>
          </cell>
          <cell r="M273">
            <v>41608</v>
          </cell>
          <cell r="N273">
            <v>42704</v>
          </cell>
          <cell r="O273">
            <v>39476</v>
          </cell>
          <cell r="P273">
            <v>0</v>
          </cell>
          <cell r="Q273">
            <v>1860383450</v>
          </cell>
          <cell r="R273" t="str">
            <v>junta de vecinos mujer emprendedora 1</v>
          </cell>
          <cell r="S273" t="str">
            <v>BANCO ESTADO DE CHILE</v>
          </cell>
          <cell r="T273" t="str">
            <v>CUENTA DE AHORROS</v>
          </cell>
          <cell r="U273">
            <v>0</v>
          </cell>
          <cell r="V273" t="str">
            <v>pedro ivan cerda torres</v>
          </cell>
          <cell r="W273" t="str">
            <v>8.596.235-3</v>
          </cell>
          <cell r="X273" t="str">
            <v>talca 4529</v>
          </cell>
          <cell r="Y273">
            <v>0</v>
          </cell>
          <cell r="Z273">
            <v>65697085</v>
          </cell>
          <cell r="AA273" t="str">
            <v>jvmujeresemprendedoras1@gmail.com</v>
          </cell>
          <cell r="AB273">
            <v>0</v>
          </cell>
          <cell r="AC273" t="str">
            <v>Ver Archivo</v>
          </cell>
          <cell r="AD273" t="str">
            <v>Ver Archivo</v>
          </cell>
          <cell r="AE273" t="str">
            <v>Ver Archivo</v>
          </cell>
          <cell r="AF273" t="str">
            <v>Ver Archivo</v>
          </cell>
          <cell r="AG273" t="str">
            <v>Ver Archivo</v>
          </cell>
        </row>
        <row r="274">
          <cell r="B274" t="str">
            <v>65.980.920-6</v>
          </cell>
          <cell r="C274" t="str">
            <v>Grabado</v>
          </cell>
          <cell r="D274">
            <v>42472.827280092592</v>
          </cell>
          <cell r="E274">
            <v>0</v>
          </cell>
          <cell r="F274" t="str">
            <v>wrClub Deportivo Bodyboard La Punta</v>
          </cell>
          <cell r="G274" t="str">
            <v>Sector Norte Playa Cavancha S/N</v>
          </cell>
          <cell r="H274" t="str">
            <v>Iquique</v>
          </cell>
          <cell r="I274" t="str">
            <v>Iquique</v>
          </cell>
          <cell r="J274">
            <v>0</v>
          </cell>
          <cell r="K274">
            <v>56976472894</v>
          </cell>
          <cell r="L274" t="str">
            <v>clublapuntacavancha@gmail.com</v>
          </cell>
          <cell r="M274" t="str">
            <v>0000-00-00</v>
          </cell>
          <cell r="N274" t="str">
            <v>0000-00-00</v>
          </cell>
          <cell r="O274" t="str">
            <v>0000-00-00</v>
          </cell>
          <cell r="P274">
            <v>0</v>
          </cell>
          <cell r="Q274">
            <v>0</v>
          </cell>
          <cell r="R274">
            <v>0</v>
          </cell>
          <cell r="S274">
            <v>0</v>
          </cell>
          <cell r="T274">
            <v>0</v>
          </cell>
          <cell r="U274">
            <v>0</v>
          </cell>
          <cell r="V274" t="str">
            <v>Manuel Jonathan Castro Silva</v>
          </cell>
          <cell r="W274" t="str">
            <v>13.866.905-k</v>
          </cell>
          <cell r="X274" t="str">
            <v>Pasaje Santa María 1809</v>
          </cell>
          <cell r="Y274">
            <v>0</v>
          </cell>
          <cell r="Z274">
            <v>56982559374</v>
          </cell>
          <cell r="AA274" t="str">
            <v>jhoncastrosilva80@gmail.com</v>
          </cell>
          <cell r="AB274">
            <v>0</v>
          </cell>
          <cell r="AC274">
            <v>0</v>
          </cell>
          <cell r="AD274" t="str">
            <v>Ver Archivo</v>
          </cell>
          <cell r="AE274">
            <v>0</v>
          </cell>
          <cell r="AF274">
            <v>0</v>
          </cell>
          <cell r="AG274">
            <v>0</v>
          </cell>
        </row>
        <row r="275">
          <cell r="B275" t="str">
            <v>65.090.731-0</v>
          </cell>
          <cell r="C275" t="str">
            <v>Validada</v>
          </cell>
          <cell r="D275">
            <v>42849.480416666665</v>
          </cell>
          <cell r="E275">
            <v>0</v>
          </cell>
          <cell r="F275" t="str">
            <v>asociacion indigena aymara de artesanas y artesanos Laira Sawuri</v>
          </cell>
          <cell r="G275" t="str">
            <v>via 1, Nº 2691, Iquique</v>
          </cell>
          <cell r="H275" t="str">
            <v>Iquique</v>
          </cell>
          <cell r="I275" t="str">
            <v>Alto Hospicio</v>
          </cell>
          <cell r="J275">
            <v>0</v>
          </cell>
          <cell r="K275">
            <v>984694943</v>
          </cell>
          <cell r="L275" t="str">
            <v>sugama_@hotmail.com</v>
          </cell>
          <cell r="M275">
            <v>42461</v>
          </cell>
          <cell r="N275">
            <v>43191</v>
          </cell>
          <cell r="O275">
            <v>41494</v>
          </cell>
          <cell r="P275">
            <v>0</v>
          </cell>
          <cell r="Q275">
            <v>1371254214</v>
          </cell>
          <cell r="R275" t="str">
            <v>Asociacion indigena aymara de artesanas y artesanos laira sawuri</v>
          </cell>
          <cell r="S275" t="str">
            <v>BANCO ESTADO DE CHILE</v>
          </cell>
          <cell r="T275" t="str">
            <v>CUENTA DE AHORROS</v>
          </cell>
          <cell r="U275">
            <v>0</v>
          </cell>
          <cell r="V275" t="str">
            <v>sussana garcia mamani</v>
          </cell>
          <cell r="W275" t="str">
            <v>13.171.010-0</v>
          </cell>
          <cell r="X275" t="str">
            <v>via 1, 2691, Iquique</v>
          </cell>
          <cell r="Y275">
            <v>0</v>
          </cell>
          <cell r="Z275">
            <v>984694943</v>
          </cell>
          <cell r="AA275" t="str">
            <v>sugama_@hotmail.com</v>
          </cell>
          <cell r="AB275">
            <v>0</v>
          </cell>
          <cell r="AC275" t="str">
            <v>Ver Archivo</v>
          </cell>
          <cell r="AD275" t="str">
            <v>Ver Archivo</v>
          </cell>
          <cell r="AE275" t="str">
            <v>Ver Archivo</v>
          </cell>
          <cell r="AF275" t="str">
            <v>Ver Archivo</v>
          </cell>
          <cell r="AG275" t="str">
            <v>Ver Archivo</v>
          </cell>
        </row>
        <row r="276">
          <cell r="B276" t="str">
            <v>65.224.660-5</v>
          </cell>
          <cell r="C276" t="str">
            <v>Grabado</v>
          </cell>
          <cell r="D276">
            <v>42741.41978009259</v>
          </cell>
          <cell r="E276">
            <v>0</v>
          </cell>
          <cell r="F276" t="str">
            <v>Centro Rehabilitador de Alcohólicos y Drogadicción Social Cultural Nueva Vida</v>
          </cell>
          <cell r="G276" t="str">
            <v>Sede Junta Vecinal Iquique Sur</v>
          </cell>
          <cell r="H276" t="str">
            <v>Iquique</v>
          </cell>
          <cell r="I276" t="str">
            <v>Iquique</v>
          </cell>
          <cell r="J276">
            <v>572219202</v>
          </cell>
          <cell r="K276">
            <v>994965693</v>
          </cell>
          <cell r="L276" t="str">
            <v>nuevavidaiquique@gmail.com</v>
          </cell>
          <cell r="M276">
            <v>42102</v>
          </cell>
          <cell r="N276">
            <v>43198</v>
          </cell>
          <cell r="O276">
            <v>37756</v>
          </cell>
          <cell r="P276">
            <v>0</v>
          </cell>
          <cell r="Q276">
            <v>1365524722</v>
          </cell>
          <cell r="R276" t="str">
            <v>Centro Rehabilitador Alcohol y Droga Social Cultural Nueva Vida</v>
          </cell>
          <cell r="S276" t="str">
            <v>BANCO ESTADO DE CHILE</v>
          </cell>
          <cell r="T276" t="str">
            <v>CUENTA DE AHORROS</v>
          </cell>
          <cell r="U276">
            <v>0</v>
          </cell>
          <cell r="V276" t="str">
            <v>Brígida Ernestina Gutiérrez Jofré</v>
          </cell>
          <cell r="W276" t="str">
            <v>4.566.366-3</v>
          </cell>
          <cell r="X276" t="str">
            <v>Vía Local 2 n°3966, Iquique</v>
          </cell>
          <cell r="Y276">
            <v>2219202</v>
          </cell>
          <cell r="Z276">
            <v>994965693</v>
          </cell>
          <cell r="AA276" t="str">
            <v>presidentanuevavida@gmail.com</v>
          </cell>
          <cell r="AB276">
            <v>0</v>
          </cell>
          <cell r="AC276" t="str">
            <v>Ver Archivo</v>
          </cell>
          <cell r="AD276" t="str">
            <v>Ver Archivo</v>
          </cell>
          <cell r="AE276" t="str">
            <v>Ver Archivo</v>
          </cell>
          <cell r="AF276" t="str">
            <v>Ver Archivo</v>
          </cell>
          <cell r="AG276" t="str">
            <v>Ver Archivo</v>
          </cell>
        </row>
        <row r="277">
          <cell r="B277" t="str">
            <v>65.028.446-1</v>
          </cell>
          <cell r="C277" t="str">
            <v>Validada</v>
          </cell>
          <cell r="D277">
            <v>42824.413564814815</v>
          </cell>
          <cell r="E277">
            <v>0</v>
          </cell>
          <cell r="F277" t="str">
            <v>junta de vecinos mujer emprendedora 2</v>
          </cell>
          <cell r="G277" t="str">
            <v>calle serena 4595</v>
          </cell>
          <cell r="H277" t="str">
            <v>Iquique</v>
          </cell>
          <cell r="I277" t="str">
            <v>Alto Hospicio</v>
          </cell>
          <cell r="J277">
            <v>0</v>
          </cell>
          <cell r="K277">
            <v>99925283</v>
          </cell>
          <cell r="L277" t="str">
            <v>jvmujeresemprendedoras2@gmail.com</v>
          </cell>
          <cell r="M277">
            <v>41810</v>
          </cell>
          <cell r="N277">
            <v>42906</v>
          </cell>
          <cell r="O277">
            <v>39504</v>
          </cell>
          <cell r="P277">
            <v>0</v>
          </cell>
          <cell r="Q277">
            <v>6219968446008</v>
          </cell>
          <cell r="R277" t="str">
            <v>junta de vecinos mujer emprendedora 2</v>
          </cell>
          <cell r="S277" t="str">
            <v>BANCO ESTADO DE CHILE</v>
          </cell>
          <cell r="T277" t="str">
            <v>CHEQUERA ELECTRONICA/ CUENTA VISTA</v>
          </cell>
          <cell r="U277">
            <v>0</v>
          </cell>
          <cell r="V277" t="str">
            <v>angela de lourdes rojo bravo</v>
          </cell>
          <cell r="W277" t="str">
            <v>6.679.393-8</v>
          </cell>
          <cell r="X277" t="str">
            <v>calera 4409</v>
          </cell>
          <cell r="Y277">
            <v>0</v>
          </cell>
          <cell r="Z277">
            <v>99925283</v>
          </cell>
          <cell r="AA277" t="str">
            <v>jvmujeresemprendedoras2@gmail.com</v>
          </cell>
          <cell r="AB277">
            <v>0</v>
          </cell>
          <cell r="AC277" t="str">
            <v>Ver Archivo</v>
          </cell>
          <cell r="AD277" t="str">
            <v>Ver Archivo</v>
          </cell>
          <cell r="AE277" t="str">
            <v>Ver Archivo</v>
          </cell>
          <cell r="AF277" t="str">
            <v>Ver Archivo</v>
          </cell>
          <cell r="AG277" t="str">
            <v>Ver Archivo</v>
          </cell>
        </row>
        <row r="278">
          <cell r="B278" t="str">
            <v>74.814.600-8</v>
          </cell>
          <cell r="C278" t="str">
            <v>Validada</v>
          </cell>
          <cell r="D278">
            <v>42824.418761574074</v>
          </cell>
          <cell r="E278">
            <v>0</v>
          </cell>
          <cell r="F278" t="str">
            <v>JUNTA DE VECINOS URBINA 1</v>
          </cell>
          <cell r="G278" t="str">
            <v>MANZANA G-1</v>
          </cell>
          <cell r="H278" t="str">
            <v>Iquique</v>
          </cell>
          <cell r="I278" t="str">
            <v>Alto Hospicio</v>
          </cell>
          <cell r="J278">
            <v>0</v>
          </cell>
          <cell r="K278">
            <v>95109401</v>
          </cell>
          <cell r="L278" t="str">
            <v>Juntadevecinosurbina1@gmail.com</v>
          </cell>
          <cell r="M278">
            <v>42318</v>
          </cell>
          <cell r="N278">
            <v>43414</v>
          </cell>
          <cell r="O278">
            <v>38488</v>
          </cell>
          <cell r="P278">
            <v>0</v>
          </cell>
          <cell r="Q278">
            <v>1365950632</v>
          </cell>
          <cell r="R278" t="str">
            <v>JUNTA DE VECINOS URBINA 1</v>
          </cell>
          <cell r="S278" t="str">
            <v>BANCO ESTADO DE CHILE</v>
          </cell>
          <cell r="T278" t="str">
            <v>CUENTA DE AHORROS</v>
          </cell>
          <cell r="U278">
            <v>0</v>
          </cell>
          <cell r="V278" t="str">
            <v>Silvia del Carmen Pérez Aquivequi</v>
          </cell>
          <cell r="W278" t="str">
            <v>9.647.287-0</v>
          </cell>
          <cell r="X278" t="str">
            <v>9.647.287-0</v>
          </cell>
          <cell r="Y278">
            <v>0</v>
          </cell>
          <cell r="Z278">
            <v>95109401</v>
          </cell>
          <cell r="AA278" t="str">
            <v>Juntadevecinosurbina1@gmail.com</v>
          </cell>
          <cell r="AB278">
            <v>0</v>
          </cell>
          <cell r="AC278" t="str">
            <v>Ver Archivo</v>
          </cell>
          <cell r="AD278" t="str">
            <v>Ver Archivo</v>
          </cell>
          <cell r="AE278" t="str">
            <v>Ver Archivo</v>
          </cell>
          <cell r="AF278" t="str">
            <v>Ver Archivo</v>
          </cell>
          <cell r="AG278" t="str">
            <v>Ver Archivo</v>
          </cell>
        </row>
        <row r="279">
          <cell r="B279" t="str">
            <v>74.758.400-1</v>
          </cell>
          <cell r="C279" t="str">
            <v>Validada</v>
          </cell>
          <cell r="D279">
            <v>42865.531597222223</v>
          </cell>
          <cell r="E279">
            <v>0</v>
          </cell>
          <cell r="F279" t="str">
            <v>Junta de vecinos N 14 Playa Brava Iquique</v>
          </cell>
          <cell r="G279" t="str">
            <v>PEDRO AGUIRRE CERDA 1888</v>
          </cell>
          <cell r="H279" t="str">
            <v>Iquique</v>
          </cell>
          <cell r="I279" t="str">
            <v>Iquique</v>
          </cell>
          <cell r="J279">
            <v>572430385</v>
          </cell>
          <cell r="K279">
            <v>97991420</v>
          </cell>
          <cell r="L279" t="str">
            <v>junt.vec.n14@hotmail.com</v>
          </cell>
          <cell r="M279">
            <v>42356</v>
          </cell>
          <cell r="N279">
            <v>43452</v>
          </cell>
          <cell r="O279">
            <v>41424</v>
          </cell>
          <cell r="P279">
            <v>0</v>
          </cell>
          <cell r="Q279">
            <v>1260392847</v>
          </cell>
          <cell r="R279" t="str">
            <v>Junta de vecinos N 14 Playa Brava Iquique</v>
          </cell>
          <cell r="S279" t="str">
            <v>BANCO ESTADO DE CHILE</v>
          </cell>
          <cell r="T279" t="str">
            <v>CUENTA DE AHORROS</v>
          </cell>
          <cell r="U279">
            <v>0</v>
          </cell>
          <cell r="V279" t="str">
            <v>Norma Gomez Vergara</v>
          </cell>
          <cell r="W279" t="str">
            <v>6.312.114-2</v>
          </cell>
          <cell r="X279" t="str">
            <v>Arturo del Rio 2816</v>
          </cell>
          <cell r="Y279">
            <v>572430385</v>
          </cell>
          <cell r="Z279">
            <v>97991420</v>
          </cell>
          <cell r="AA279" t="str">
            <v>junt.vec.n14@hotmail.com</v>
          </cell>
          <cell r="AB279">
            <v>0</v>
          </cell>
          <cell r="AC279" t="str">
            <v>Ver Archivo</v>
          </cell>
          <cell r="AD279" t="str">
            <v>Ver Archivo</v>
          </cell>
          <cell r="AE279" t="str">
            <v>Ver Archivo</v>
          </cell>
          <cell r="AF279" t="str">
            <v>Ver Archivo</v>
          </cell>
          <cell r="AG279" t="str">
            <v>Ver Archivo</v>
          </cell>
        </row>
        <row r="280">
          <cell r="B280" t="str">
            <v>65.008.627-9</v>
          </cell>
          <cell r="C280" t="str">
            <v>Validada</v>
          </cell>
          <cell r="D280">
            <v>42846.478391203702</v>
          </cell>
          <cell r="E280">
            <v>0</v>
          </cell>
          <cell r="F280" t="str">
            <v>club los condores iquique</v>
          </cell>
          <cell r="G280" t="str">
            <v>pasaje agua santa 3179</v>
          </cell>
          <cell r="H280" t="str">
            <v>Iquique</v>
          </cell>
          <cell r="I280" t="str">
            <v>Iquique</v>
          </cell>
          <cell r="J280">
            <v>969168096</v>
          </cell>
          <cell r="K280">
            <v>969168096</v>
          </cell>
          <cell r="L280" t="str">
            <v>hgmmotors@hotmail.com</v>
          </cell>
          <cell r="M280">
            <v>42391</v>
          </cell>
          <cell r="N280">
            <v>43122</v>
          </cell>
          <cell r="O280">
            <v>39393</v>
          </cell>
          <cell r="P280">
            <v>0</v>
          </cell>
          <cell r="Q280">
            <v>1366003521</v>
          </cell>
          <cell r="R280" t="str">
            <v>club los condores iquique</v>
          </cell>
          <cell r="S280" t="str">
            <v>BANCO ESTADO DE CHILE</v>
          </cell>
          <cell r="T280" t="str">
            <v>CUENTA DE AHORROS</v>
          </cell>
          <cell r="U280">
            <v>0</v>
          </cell>
          <cell r="V280" t="str">
            <v>hugo enrique godoy mortton</v>
          </cell>
          <cell r="W280" t="str">
            <v>9.160.104-4</v>
          </cell>
          <cell r="X280" t="str">
            <v>pasaje agua santa 3179</v>
          </cell>
          <cell r="Y280">
            <v>969168096</v>
          </cell>
          <cell r="Z280">
            <v>969168096</v>
          </cell>
          <cell r="AA280" t="str">
            <v>hgmmotors@hotmail.com</v>
          </cell>
          <cell r="AB280">
            <v>0</v>
          </cell>
          <cell r="AC280" t="str">
            <v>Ver Archivo</v>
          </cell>
          <cell r="AD280" t="str">
            <v>Ver Archivo</v>
          </cell>
          <cell r="AE280" t="str">
            <v>Ver Archivo</v>
          </cell>
          <cell r="AF280" t="str">
            <v>Ver Archivo</v>
          </cell>
          <cell r="AG280" t="str">
            <v>Ver Archivo</v>
          </cell>
        </row>
        <row r="281">
          <cell r="B281" t="str">
            <v>70.688.500-5</v>
          </cell>
          <cell r="C281" t="str">
            <v>Grabado</v>
          </cell>
          <cell r="D281">
            <v>42741.420162037037</v>
          </cell>
          <cell r="E281">
            <v>0</v>
          </cell>
          <cell r="F281" t="str">
            <v>Asociacion mutualista jubilados port y montepiadas de Iquique</v>
          </cell>
          <cell r="G281" t="str">
            <v>Ingeniero Hyatt 916</v>
          </cell>
          <cell r="H281" t="str">
            <v>Iquique</v>
          </cell>
          <cell r="I281" t="str">
            <v>Iquique</v>
          </cell>
          <cell r="J281">
            <v>572527074</v>
          </cell>
          <cell r="K281">
            <v>984763063</v>
          </cell>
          <cell r="L281" t="str">
            <v>vmeza@epi.cl</v>
          </cell>
          <cell r="M281">
            <v>41726</v>
          </cell>
          <cell r="N281">
            <v>42822</v>
          </cell>
          <cell r="O281">
            <v>29241</v>
          </cell>
          <cell r="P281">
            <v>0</v>
          </cell>
          <cell r="Q281">
            <v>72032652</v>
          </cell>
          <cell r="R281" t="str">
            <v>Asociacion mutualista jubilados port y montepiadas de Iquique</v>
          </cell>
          <cell r="S281" t="str">
            <v>CORPBANCA</v>
          </cell>
          <cell r="T281" t="str">
            <v>CUENTA CORRIENTE</v>
          </cell>
          <cell r="U281">
            <v>0</v>
          </cell>
          <cell r="V281" t="str">
            <v>Patricio Meza Abarca</v>
          </cell>
          <cell r="W281" t="str">
            <v>4.875.258-6</v>
          </cell>
          <cell r="X281" t="str">
            <v>Av. Salvador Allende 3715</v>
          </cell>
          <cell r="Y281">
            <v>572218144</v>
          </cell>
          <cell r="Z281">
            <v>984763063</v>
          </cell>
          <cell r="AA281" t="str">
            <v>vmeza@epi.cl</v>
          </cell>
          <cell r="AB281">
            <v>0</v>
          </cell>
          <cell r="AC281" t="str">
            <v>Ver Archivo</v>
          </cell>
          <cell r="AD281" t="str">
            <v>Ver Archivo</v>
          </cell>
          <cell r="AE281" t="str">
            <v>Ver Archivo</v>
          </cell>
          <cell r="AF281" t="str">
            <v>Ver Archivo</v>
          </cell>
          <cell r="AG281" t="str">
            <v>Ver Archivo</v>
          </cell>
        </row>
        <row r="282">
          <cell r="B282" t="str">
            <v>65.055.371-3</v>
          </cell>
          <cell r="C282" t="str">
            <v>Grabado</v>
          </cell>
          <cell r="D282">
            <v>42741.420231481483</v>
          </cell>
          <cell r="E282">
            <v>0</v>
          </cell>
          <cell r="F282" t="str">
            <v>Club deportivo y social dojo libertad</v>
          </cell>
          <cell r="G282" t="str">
            <v>Avda. Libertad 975</v>
          </cell>
          <cell r="H282" t="str">
            <v>Iquique</v>
          </cell>
          <cell r="I282" t="str">
            <v>Iquique</v>
          </cell>
          <cell r="J282">
            <v>0</v>
          </cell>
          <cell r="K282">
            <v>956386228</v>
          </cell>
          <cell r="L282" t="str">
            <v>dojo.libertad@gmail.com</v>
          </cell>
          <cell r="M282">
            <v>41451</v>
          </cell>
          <cell r="N282">
            <v>42547</v>
          </cell>
          <cell r="O282">
            <v>41010</v>
          </cell>
          <cell r="P282">
            <v>0</v>
          </cell>
          <cell r="Q282">
            <v>1366196141</v>
          </cell>
          <cell r="R282" t="str">
            <v>Club deportivo y social dojo libertad</v>
          </cell>
          <cell r="S282" t="str">
            <v>BANCO ESTADO DE CHILE</v>
          </cell>
          <cell r="T282" t="str">
            <v>CUENTA DE AHORROS</v>
          </cell>
          <cell r="U282">
            <v>0</v>
          </cell>
          <cell r="V282" t="str">
            <v>Jaime Maldonado Guzman</v>
          </cell>
          <cell r="W282" t="str">
            <v>9.413.770-5</v>
          </cell>
          <cell r="X282" t="str">
            <v>Avda. Libertad 975</v>
          </cell>
          <cell r="Y282">
            <v>0</v>
          </cell>
          <cell r="Z282">
            <v>956386228</v>
          </cell>
          <cell r="AA282" t="str">
            <v>dojo.libertad@gmail.com</v>
          </cell>
          <cell r="AB282">
            <v>0</v>
          </cell>
          <cell r="AC282" t="str">
            <v>Ver Archivo</v>
          </cell>
          <cell r="AD282" t="str">
            <v>Ver Archivo</v>
          </cell>
          <cell r="AE282" t="str">
            <v>Ver Archivo</v>
          </cell>
          <cell r="AF282" t="str">
            <v>Ver Archivo</v>
          </cell>
          <cell r="AG282" t="str">
            <v>Ver Archivo</v>
          </cell>
        </row>
        <row r="283">
          <cell r="B283" t="str">
            <v>65.034.776-5</v>
          </cell>
          <cell r="C283" t="str">
            <v>Grabado</v>
          </cell>
          <cell r="D283" t="str">
            <v>0000-00-00 00:00:00</v>
          </cell>
          <cell r="E283">
            <v>0</v>
          </cell>
          <cell r="F283" t="str">
            <v>Centro Social y Cultural Ambiental Ina Panqara</v>
          </cell>
          <cell r="G283" t="str">
            <v>Av. Salvador Allende 3084</v>
          </cell>
          <cell r="H283" t="str">
            <v>Iquique</v>
          </cell>
          <cell r="I283" t="str">
            <v>Iquique</v>
          </cell>
          <cell r="J283">
            <v>0</v>
          </cell>
          <cell r="K283">
            <v>976633583</v>
          </cell>
          <cell r="L283" t="str">
            <v>ina.panqara.norte@gmail.com</v>
          </cell>
          <cell r="M283" t="str">
            <v>0000-00-00</v>
          </cell>
          <cell r="N283" t="str">
            <v>0000-00-00</v>
          </cell>
          <cell r="O283" t="str">
            <v>0000-00-00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row>
        <row r="284">
          <cell r="B284" t="str">
            <v>65.035.071-5</v>
          </cell>
          <cell r="C284" t="str">
            <v>Grabado</v>
          </cell>
          <cell r="D284">
            <v>42741.420300925929</v>
          </cell>
          <cell r="E284">
            <v>0</v>
          </cell>
          <cell r="F284" t="str">
            <v>CENTRO CULTURAL Y SOCIAL MARTIRES CESPEDEZ Y GONZALEZ</v>
          </cell>
          <cell r="G284" t="str">
            <v>ORELLA 787</v>
          </cell>
          <cell r="H284" t="str">
            <v>Iquique</v>
          </cell>
          <cell r="I284" t="str">
            <v>Iquique</v>
          </cell>
          <cell r="J284">
            <v>0</v>
          </cell>
          <cell r="K284">
            <v>54137579</v>
          </cell>
          <cell r="L284" t="str">
            <v>piucoltarapaca@gmail.com</v>
          </cell>
          <cell r="M284">
            <v>42205</v>
          </cell>
          <cell r="N284">
            <v>42936</v>
          </cell>
          <cell r="O284">
            <v>40410</v>
          </cell>
          <cell r="P284">
            <v>0</v>
          </cell>
          <cell r="Q284">
            <v>1371180113</v>
          </cell>
          <cell r="R284" t="str">
            <v>CENTRO CULTURAL Y SOCIAL MARTIRES CESPEDEZ Y GONZALEZ</v>
          </cell>
          <cell r="S284" t="str">
            <v>BANCO ESTADO DE CHILE</v>
          </cell>
          <cell r="T284" t="str">
            <v>CHEQUERA ELECTRONICA/ CUENTA VISTA</v>
          </cell>
          <cell r="U284">
            <v>0</v>
          </cell>
          <cell r="V284" t="str">
            <v>NELSON BURBOA MANSILLA</v>
          </cell>
          <cell r="W284" t="str">
            <v>5.627.310-7</v>
          </cell>
          <cell r="X284" t="str">
            <v>ORELLA 787</v>
          </cell>
          <cell r="Y284">
            <v>0</v>
          </cell>
          <cell r="Z284">
            <v>0</v>
          </cell>
          <cell r="AA284" t="str">
            <v>piucoltarapaca@gmail.com</v>
          </cell>
          <cell r="AB284">
            <v>0</v>
          </cell>
          <cell r="AC284" t="str">
            <v>Ver Archivo</v>
          </cell>
          <cell r="AD284" t="str">
            <v>Ver Archivo</v>
          </cell>
          <cell r="AE284" t="str">
            <v>Ver Archivo</v>
          </cell>
          <cell r="AF284" t="str">
            <v>Ver Archivo</v>
          </cell>
          <cell r="AG284" t="str">
            <v>Ver Archivo</v>
          </cell>
        </row>
        <row r="285">
          <cell r="B285" t="str">
            <v>75.758.700-9</v>
          </cell>
          <cell r="C285" t="str">
            <v>Grabado</v>
          </cell>
          <cell r="D285">
            <v>42741.421203703707</v>
          </cell>
          <cell r="E285">
            <v>0</v>
          </cell>
          <cell r="F285" t="str">
            <v>club deportivo termas de mamiña</v>
          </cell>
          <cell r="G285" t="str">
            <v>junta de vecinos No.- 07 , pozo almonte</v>
          </cell>
          <cell r="H285" t="str">
            <v>Tamarugal</v>
          </cell>
          <cell r="I285" t="str">
            <v>Pozo Almonte</v>
          </cell>
          <cell r="J285">
            <v>0</v>
          </cell>
          <cell r="K285">
            <v>74747739</v>
          </cell>
          <cell r="L285" t="str">
            <v>clubdeportivotermasdemamina@gmail.com</v>
          </cell>
          <cell r="M285">
            <v>42223</v>
          </cell>
          <cell r="N285">
            <v>43324</v>
          </cell>
          <cell r="O285">
            <v>36430</v>
          </cell>
          <cell r="P285">
            <v>0</v>
          </cell>
          <cell r="Q285">
            <v>1260344397</v>
          </cell>
          <cell r="R285" t="str">
            <v>club deportivo termas de mamiña</v>
          </cell>
          <cell r="S285" t="str">
            <v>BANCO ESTADO DE CHILE</v>
          </cell>
          <cell r="T285" t="str">
            <v>CUENTA DE AHORROS</v>
          </cell>
          <cell r="U285">
            <v>0</v>
          </cell>
          <cell r="V285" t="str">
            <v>hector hernan jaque cstro</v>
          </cell>
          <cell r="W285" t="str">
            <v>12.418.952-7</v>
          </cell>
          <cell r="X285" t="str">
            <v>mamiña s/n</v>
          </cell>
          <cell r="Y285">
            <v>0</v>
          </cell>
          <cell r="Z285">
            <v>74747739</v>
          </cell>
          <cell r="AA285" t="str">
            <v>clubdeportivotermasdemamina@gmail.com</v>
          </cell>
          <cell r="AB285">
            <v>0</v>
          </cell>
          <cell r="AC285" t="str">
            <v>Ver Archivo</v>
          </cell>
          <cell r="AD285" t="str">
            <v>Ver Archivo</v>
          </cell>
          <cell r="AE285" t="str">
            <v>Ver Archivo</v>
          </cell>
          <cell r="AF285" t="str">
            <v>Ver Archivo</v>
          </cell>
          <cell r="AG285" t="str">
            <v>Ver Archivo</v>
          </cell>
        </row>
        <row r="286">
          <cell r="B286" t="str">
            <v>70.574.900-0</v>
          </cell>
          <cell r="C286" t="str">
            <v>Validada</v>
          </cell>
          <cell r="D286">
            <v>42818.397129629629</v>
          </cell>
          <cell r="E286">
            <v>0</v>
          </cell>
          <cell r="F286" t="str">
            <v>FUNDACION INTEGRA</v>
          </cell>
          <cell r="G286" t="str">
            <v>BARROS ARANA 1801</v>
          </cell>
          <cell r="H286" t="str">
            <v>Iquique</v>
          </cell>
          <cell r="I286" t="str">
            <v>Iquique</v>
          </cell>
          <cell r="J286">
            <v>2461700</v>
          </cell>
          <cell r="K286">
            <v>76205898</v>
          </cell>
          <cell r="L286" t="str">
            <v>eelorza@integra.cl</v>
          </cell>
          <cell r="M286">
            <v>42095</v>
          </cell>
          <cell r="N286" t="str">
            <v>0000-00-00</v>
          </cell>
          <cell r="O286">
            <v>29018</v>
          </cell>
          <cell r="P286">
            <v>0</v>
          </cell>
          <cell r="Q286">
            <v>65721180</v>
          </cell>
          <cell r="R286" t="str">
            <v>FUNDACION INTEGRA</v>
          </cell>
          <cell r="S286" t="str">
            <v>BANCO SANTANDER-CHILE</v>
          </cell>
          <cell r="T286" t="str">
            <v>CUENTA CORRIENTE</v>
          </cell>
          <cell r="U286">
            <v>0</v>
          </cell>
          <cell r="V286" t="str">
            <v>YOCELIN SANHUEZA DOWNING</v>
          </cell>
          <cell r="W286" t="str">
            <v>14.572.452-K</v>
          </cell>
          <cell r="X286" t="str">
            <v>BARROS ARANA 1801</v>
          </cell>
          <cell r="Y286">
            <v>2461700</v>
          </cell>
          <cell r="Z286">
            <v>61904654</v>
          </cell>
          <cell r="AA286" t="str">
            <v>ysanhueza@integra.cl</v>
          </cell>
          <cell r="AB286">
            <v>0</v>
          </cell>
          <cell r="AC286" t="str">
            <v>Ver Archivo</v>
          </cell>
          <cell r="AD286" t="str">
            <v>Ver Archivo</v>
          </cell>
          <cell r="AE286" t="str">
            <v>Ver Archivo</v>
          </cell>
          <cell r="AF286" t="str">
            <v>Ver Archivo</v>
          </cell>
          <cell r="AG286" t="str">
            <v>Ver Archivo</v>
          </cell>
        </row>
        <row r="287">
          <cell r="B287" t="str">
            <v>65.632.180-6</v>
          </cell>
          <cell r="C287" t="str">
            <v>Grabado</v>
          </cell>
          <cell r="D287">
            <v>42741.421388888892</v>
          </cell>
          <cell r="E287">
            <v>0</v>
          </cell>
          <cell r="F287" t="str">
            <v>Club adulto mayor San Pedro</v>
          </cell>
          <cell r="G287" t="str">
            <v>Galvarino 2215</v>
          </cell>
          <cell r="H287" t="str">
            <v>Iquique</v>
          </cell>
          <cell r="I287" t="str">
            <v>Iquique</v>
          </cell>
          <cell r="J287">
            <v>572334039</v>
          </cell>
          <cell r="K287">
            <v>981674155</v>
          </cell>
          <cell r="L287" t="str">
            <v>clubam.sanpedro.iquique@gmail.com</v>
          </cell>
          <cell r="M287">
            <v>42045</v>
          </cell>
          <cell r="N287">
            <v>43141</v>
          </cell>
          <cell r="O287">
            <v>41424</v>
          </cell>
          <cell r="P287">
            <v>0</v>
          </cell>
          <cell r="Q287">
            <v>1365783884</v>
          </cell>
          <cell r="R287" t="str">
            <v>Club adulto mayor San Pedro</v>
          </cell>
          <cell r="S287" t="str">
            <v>BANCO ESTADO DE CHILE</v>
          </cell>
          <cell r="T287" t="str">
            <v>CUENTA DE AHORROS</v>
          </cell>
          <cell r="U287">
            <v>0</v>
          </cell>
          <cell r="V287" t="str">
            <v>Sara Rojas Carter</v>
          </cell>
          <cell r="W287" t="str">
            <v>6.232.532-1</v>
          </cell>
          <cell r="X287" t="str">
            <v>Psje. Graneros 2353</v>
          </cell>
          <cell r="Y287">
            <v>572430535</v>
          </cell>
          <cell r="Z287">
            <v>966844716</v>
          </cell>
          <cell r="AA287" t="str">
            <v>sara.rojas.carter@hotmail.com</v>
          </cell>
          <cell r="AB287">
            <v>0</v>
          </cell>
          <cell r="AC287" t="str">
            <v>Ver Archivo</v>
          </cell>
          <cell r="AD287" t="str">
            <v>Ver Archivo</v>
          </cell>
          <cell r="AE287" t="str">
            <v>Ver Archivo</v>
          </cell>
          <cell r="AF287" t="str">
            <v>Ver Archivo</v>
          </cell>
          <cell r="AG287" t="str">
            <v>Ver Archivo</v>
          </cell>
        </row>
        <row r="288">
          <cell r="B288" t="str">
            <v>56.070.180-2</v>
          </cell>
          <cell r="C288" t="str">
            <v>Validada</v>
          </cell>
          <cell r="D288">
            <v>42838.402025462965</v>
          </cell>
          <cell r="E288">
            <v>0</v>
          </cell>
          <cell r="F288" t="str">
            <v>junta de vecinos genesis</v>
          </cell>
          <cell r="G288" t="str">
            <v>pasaje los naranjos 2931</v>
          </cell>
          <cell r="H288" t="str">
            <v>Iquique</v>
          </cell>
          <cell r="I288" t="str">
            <v>Alto Hospicio</v>
          </cell>
          <cell r="J288">
            <v>572495768</v>
          </cell>
          <cell r="K288">
            <v>72005837</v>
          </cell>
          <cell r="L288" t="str">
            <v>juntavgenesis@gmail.com</v>
          </cell>
          <cell r="M288">
            <v>42247</v>
          </cell>
          <cell r="N288">
            <v>43343</v>
          </cell>
          <cell r="O288">
            <v>34213</v>
          </cell>
          <cell r="P288">
            <v>0</v>
          </cell>
          <cell r="Q288">
            <v>1860244043</v>
          </cell>
          <cell r="R288" t="str">
            <v>junta de vecinos genesis</v>
          </cell>
          <cell r="S288" t="str">
            <v>BANCO ESTADO DE CHILE</v>
          </cell>
          <cell r="T288" t="str">
            <v>CUENTA DE AHORROS</v>
          </cell>
          <cell r="U288">
            <v>0</v>
          </cell>
          <cell r="V288" t="str">
            <v>alejandra gutierrez vasallo</v>
          </cell>
          <cell r="W288" t="str">
            <v>10.588.018-9</v>
          </cell>
          <cell r="X288" t="str">
            <v>los naranjos 2916</v>
          </cell>
          <cell r="Y288">
            <v>0</v>
          </cell>
          <cell r="Z288">
            <v>72005837</v>
          </cell>
          <cell r="AA288" t="str">
            <v>juntavgenesis@gmail.com</v>
          </cell>
          <cell r="AB288">
            <v>0</v>
          </cell>
          <cell r="AC288" t="str">
            <v>Ver Archivo</v>
          </cell>
          <cell r="AD288" t="str">
            <v>Ver Archivo</v>
          </cell>
          <cell r="AE288" t="str">
            <v>Ver Archivo</v>
          </cell>
          <cell r="AF288" t="str">
            <v>Ver Archivo</v>
          </cell>
          <cell r="AG288" t="str">
            <v>Ver Archivo</v>
          </cell>
        </row>
        <row r="289">
          <cell r="B289" t="str">
            <v>65.087.071-9</v>
          </cell>
          <cell r="C289" t="str">
            <v>Validada</v>
          </cell>
          <cell r="D289">
            <v>42853.692199074074</v>
          </cell>
          <cell r="E289">
            <v>0</v>
          </cell>
          <cell r="F289" t="str">
            <v>Club de Rally Norte Grande</v>
          </cell>
          <cell r="G289" t="str">
            <v>Pasaje Tres N° 2232</v>
          </cell>
          <cell r="H289" t="str">
            <v>Iquique</v>
          </cell>
          <cell r="I289" t="str">
            <v>Iquique</v>
          </cell>
          <cell r="J289">
            <v>964528024</v>
          </cell>
          <cell r="K289">
            <v>964528024</v>
          </cell>
          <cell r="L289" t="str">
            <v>clubderallynortegrande@gmail.com</v>
          </cell>
          <cell r="M289">
            <v>41738</v>
          </cell>
          <cell r="N289">
            <v>43207</v>
          </cell>
          <cell r="O289">
            <v>41015</v>
          </cell>
          <cell r="P289">
            <v>0</v>
          </cell>
          <cell r="Q289">
            <v>1309107850</v>
          </cell>
          <cell r="R289" t="str">
            <v>Club de Rally Norte Grande</v>
          </cell>
          <cell r="S289" t="str">
            <v>BANCO ESTADO DE CHILE</v>
          </cell>
          <cell r="T289" t="str">
            <v>CHEQUERA ELECTRONICA/ CUENTA VISTA</v>
          </cell>
          <cell r="U289">
            <v>0</v>
          </cell>
          <cell r="V289" t="str">
            <v>Juvana Poulsen Kovacevic</v>
          </cell>
          <cell r="W289" t="str">
            <v>10.978.017-0</v>
          </cell>
          <cell r="X289" t="str">
            <v>Pasaje Tres 2232</v>
          </cell>
          <cell r="Y289">
            <v>984281235</v>
          </cell>
          <cell r="Z289">
            <v>984281235</v>
          </cell>
          <cell r="AA289" t="str">
            <v>clubderallynortegrande@gmail.com</v>
          </cell>
          <cell r="AB289">
            <v>0</v>
          </cell>
          <cell r="AC289" t="str">
            <v>Ver Archivo</v>
          </cell>
          <cell r="AD289" t="str">
            <v>Ver Archivo</v>
          </cell>
          <cell r="AE289" t="str">
            <v>Ver Archivo</v>
          </cell>
          <cell r="AF289" t="str">
            <v>Ver Archivo</v>
          </cell>
          <cell r="AG289" t="str">
            <v>Ver Archivo</v>
          </cell>
        </row>
        <row r="290">
          <cell r="B290" t="str">
            <v>65.426.960-2</v>
          </cell>
          <cell r="C290" t="str">
            <v>Grabado</v>
          </cell>
          <cell r="D290" t="str">
            <v>0000-00-00 00:00:00</v>
          </cell>
          <cell r="E290">
            <v>0</v>
          </cell>
          <cell r="F290" t="str">
            <v>club deportivo y social santa laura</v>
          </cell>
          <cell r="G290" t="str">
            <v>santa laura 512</v>
          </cell>
          <cell r="H290" t="str">
            <v>Tamarugal</v>
          </cell>
          <cell r="I290" t="str">
            <v>Pozo Almonte</v>
          </cell>
          <cell r="J290">
            <v>0</v>
          </cell>
          <cell r="K290">
            <v>974083915</v>
          </cell>
          <cell r="L290" t="str">
            <v>cdsantalaura@gmail.com</v>
          </cell>
          <cell r="M290">
            <v>42155</v>
          </cell>
          <cell r="N290">
            <v>42886</v>
          </cell>
          <cell r="O290">
            <v>38174</v>
          </cell>
          <cell r="P290">
            <v>0</v>
          </cell>
          <cell r="Q290">
            <v>0</v>
          </cell>
          <cell r="R290">
            <v>0</v>
          </cell>
          <cell r="S290">
            <v>0</v>
          </cell>
          <cell r="T290">
            <v>0</v>
          </cell>
          <cell r="U290">
            <v>0</v>
          </cell>
          <cell r="V290" t="str">
            <v>manuel alejandro sepulveda trujillo</v>
          </cell>
          <cell r="W290" t="str">
            <v>11.858.297-7</v>
          </cell>
          <cell r="X290" t="str">
            <v>santa laura 512</v>
          </cell>
          <cell r="Y290">
            <v>0</v>
          </cell>
          <cell r="Z290">
            <v>974083915</v>
          </cell>
          <cell r="AA290" t="str">
            <v>cdsantalaura@gmail.com</v>
          </cell>
          <cell r="AB290">
            <v>0</v>
          </cell>
          <cell r="AC290">
            <v>0</v>
          </cell>
          <cell r="AD290">
            <v>0</v>
          </cell>
          <cell r="AE290">
            <v>0</v>
          </cell>
          <cell r="AF290">
            <v>0</v>
          </cell>
          <cell r="AG290">
            <v>0</v>
          </cell>
        </row>
        <row r="291">
          <cell r="B291" t="str">
            <v>65.057.647-0</v>
          </cell>
          <cell r="C291" t="str">
            <v>Validada</v>
          </cell>
          <cell r="D291">
            <v>42815.51321759259</v>
          </cell>
          <cell r="E291">
            <v>0</v>
          </cell>
          <cell r="F291" t="str">
            <v>clubdeportivo decai</v>
          </cell>
          <cell r="G291" t="str">
            <v>armada de chile 2351</v>
          </cell>
          <cell r="H291" t="str">
            <v>Iquique</v>
          </cell>
          <cell r="I291" t="str">
            <v>Iquique</v>
          </cell>
          <cell r="J291">
            <v>0</v>
          </cell>
          <cell r="K291">
            <v>992840474</v>
          </cell>
          <cell r="L291" t="str">
            <v>deporte.adaptado.iquique@gmail.com</v>
          </cell>
          <cell r="M291">
            <v>41064</v>
          </cell>
          <cell r="N291">
            <v>42901</v>
          </cell>
          <cell r="O291">
            <v>41033</v>
          </cell>
          <cell r="P291">
            <v>0</v>
          </cell>
          <cell r="Q291">
            <v>80844530</v>
          </cell>
          <cell r="R291" t="str">
            <v>clubdeportivo decai</v>
          </cell>
          <cell r="S291" t="str">
            <v>COOPEUCH</v>
          </cell>
          <cell r="T291" t="str">
            <v>CUENTA DE AHORROS</v>
          </cell>
          <cell r="U291">
            <v>0</v>
          </cell>
          <cell r="V291" t="str">
            <v>carlos ernesto carvajal polanco</v>
          </cell>
          <cell r="W291" t="str">
            <v>8.084.453-0</v>
          </cell>
          <cell r="X291" t="str">
            <v>arrmada de chile No. 2351</v>
          </cell>
          <cell r="Y291">
            <v>0</v>
          </cell>
          <cell r="Z291">
            <v>92940474</v>
          </cell>
          <cell r="AA291" t="str">
            <v>camarysport@gmail.com</v>
          </cell>
          <cell r="AB291">
            <v>0</v>
          </cell>
          <cell r="AC291" t="str">
            <v>Ver Archivo</v>
          </cell>
          <cell r="AD291" t="str">
            <v>Ver Archivo</v>
          </cell>
          <cell r="AE291" t="str">
            <v>Ver Archivo</v>
          </cell>
          <cell r="AF291" t="str">
            <v>Ver Archivo</v>
          </cell>
          <cell r="AG291" t="str">
            <v>Ver Archivo</v>
          </cell>
        </row>
        <row r="292">
          <cell r="B292" t="str">
            <v>65.722.350-6</v>
          </cell>
          <cell r="C292" t="str">
            <v>Validada</v>
          </cell>
          <cell r="D292">
            <v>42824.420983796299</v>
          </cell>
          <cell r="E292">
            <v>0</v>
          </cell>
          <cell r="F292" t="str">
            <v>junta de vecinos san jorge</v>
          </cell>
          <cell r="G292" t="str">
            <v>manz. 214 sitio 3 calle egipto</v>
          </cell>
          <cell r="H292" t="str">
            <v>Iquique</v>
          </cell>
          <cell r="I292" t="str">
            <v>Alto Hospicio</v>
          </cell>
          <cell r="J292">
            <v>0</v>
          </cell>
          <cell r="K292">
            <v>955305386</v>
          </cell>
          <cell r="L292" t="str">
            <v>jvecinalsanjorge@gmail.com</v>
          </cell>
          <cell r="M292">
            <v>42367</v>
          </cell>
          <cell r="N292">
            <v>43463</v>
          </cell>
          <cell r="O292">
            <v>38784</v>
          </cell>
          <cell r="P292">
            <v>0</v>
          </cell>
          <cell r="Q292">
            <v>1860312669</v>
          </cell>
          <cell r="R292" t="str">
            <v>junta de vecinos san jorge</v>
          </cell>
          <cell r="S292" t="str">
            <v>BANCO ESTADO DE CHILE</v>
          </cell>
          <cell r="T292" t="str">
            <v>CUENTA DE AHORROS</v>
          </cell>
          <cell r="U292">
            <v>0</v>
          </cell>
          <cell r="V292" t="str">
            <v>richard omar schutz schutz</v>
          </cell>
          <cell r="W292" t="str">
            <v>13.415.204-4</v>
          </cell>
          <cell r="X292" t="str">
            <v>calle egipto s/n</v>
          </cell>
          <cell r="Y292">
            <v>0</v>
          </cell>
          <cell r="Z292">
            <v>955305386</v>
          </cell>
          <cell r="AA292" t="str">
            <v>richutz_33@hotmail.com</v>
          </cell>
          <cell r="AB292">
            <v>0</v>
          </cell>
          <cell r="AC292" t="str">
            <v>Ver Archivo</v>
          </cell>
          <cell r="AD292" t="str">
            <v>Ver Archivo</v>
          </cell>
          <cell r="AE292" t="str">
            <v>Ver Archivo</v>
          </cell>
          <cell r="AF292" t="str">
            <v>Ver Archivo</v>
          </cell>
          <cell r="AG292" t="str">
            <v>Ver Archivo</v>
          </cell>
        </row>
        <row r="293">
          <cell r="B293" t="str">
            <v>65.062.257-K</v>
          </cell>
          <cell r="C293" t="str">
            <v>Validada</v>
          </cell>
          <cell r="D293">
            <v>42824.42292824074</v>
          </cell>
          <cell r="E293">
            <v>0</v>
          </cell>
          <cell r="F293" t="str">
            <v>junta de vecinos santa magdalena</v>
          </cell>
          <cell r="G293" t="str">
            <v>salitreras lagunas 3228</v>
          </cell>
          <cell r="H293" t="str">
            <v>Iquique</v>
          </cell>
          <cell r="I293" t="str">
            <v>Alto Hospicio</v>
          </cell>
          <cell r="J293">
            <v>0</v>
          </cell>
          <cell r="K293">
            <v>42112903</v>
          </cell>
          <cell r="L293" t="str">
            <v>jvsantamagdalena@gmail.com</v>
          </cell>
          <cell r="M293">
            <v>41762</v>
          </cell>
          <cell r="N293">
            <v>42858</v>
          </cell>
          <cell r="O293">
            <v>38712</v>
          </cell>
          <cell r="P293">
            <v>0</v>
          </cell>
          <cell r="Q293">
            <v>1870454089</v>
          </cell>
          <cell r="R293" t="str">
            <v>junta de vecinos santa magdalena</v>
          </cell>
          <cell r="S293" t="str">
            <v>BANCO ESTADO DE CHILE</v>
          </cell>
          <cell r="T293" t="str">
            <v>CUENTA DE AHORROS</v>
          </cell>
          <cell r="U293">
            <v>0</v>
          </cell>
          <cell r="V293" t="str">
            <v>nolfa pura sepulveda bustamante</v>
          </cell>
          <cell r="W293" t="str">
            <v>10.417.681-k</v>
          </cell>
          <cell r="X293" t="str">
            <v>salitreras lagunas 3228</v>
          </cell>
          <cell r="Y293">
            <v>0</v>
          </cell>
          <cell r="Z293">
            <v>42112903</v>
          </cell>
          <cell r="AA293" t="str">
            <v>nolfasepulveda@hotmail.com</v>
          </cell>
          <cell r="AB293">
            <v>0</v>
          </cell>
          <cell r="AC293" t="str">
            <v>Ver Archivo</v>
          </cell>
          <cell r="AD293" t="str">
            <v>Ver Archivo</v>
          </cell>
          <cell r="AE293" t="str">
            <v>Ver Archivo</v>
          </cell>
          <cell r="AF293" t="str">
            <v>Ver Archivo</v>
          </cell>
          <cell r="AG293" t="str">
            <v>Ver Archivo</v>
          </cell>
        </row>
        <row r="294">
          <cell r="B294" t="str">
            <v>65.264.130-k</v>
          </cell>
          <cell r="C294" t="str">
            <v>Validada</v>
          </cell>
          <cell r="D294">
            <v>42824.425011574072</v>
          </cell>
          <cell r="E294">
            <v>0</v>
          </cell>
          <cell r="F294" t="str">
            <v>junta de vecinos santa rosa</v>
          </cell>
          <cell r="G294" t="str">
            <v>calle los lagos maz 21 sitio 4</v>
          </cell>
          <cell r="H294" t="str">
            <v>Iquique</v>
          </cell>
          <cell r="I294" t="str">
            <v>Alto Hospicio</v>
          </cell>
          <cell r="J294">
            <v>0</v>
          </cell>
          <cell r="K294">
            <v>972852016</v>
          </cell>
          <cell r="L294" t="str">
            <v>juntavsantarosa@gmail.com</v>
          </cell>
          <cell r="M294">
            <v>42015</v>
          </cell>
          <cell r="N294">
            <v>43111</v>
          </cell>
          <cell r="O294">
            <v>37781</v>
          </cell>
          <cell r="P294">
            <v>0</v>
          </cell>
          <cell r="Q294">
            <v>1860384295</v>
          </cell>
          <cell r="R294" t="str">
            <v>junta de vecinos santa rosa</v>
          </cell>
          <cell r="S294" t="str">
            <v>BANCO ESTADO DE CHILE</v>
          </cell>
          <cell r="T294" t="str">
            <v>CUENTA DE AHORROS</v>
          </cell>
          <cell r="U294">
            <v>0</v>
          </cell>
          <cell r="V294" t="str">
            <v>nury janet rojo gonzalez</v>
          </cell>
          <cell r="W294" t="str">
            <v>7.120.225-9</v>
          </cell>
          <cell r="X294" t="str">
            <v>calle los lagos maz 21 sitio 4</v>
          </cell>
          <cell r="Y294">
            <v>0</v>
          </cell>
          <cell r="Z294">
            <v>972852016</v>
          </cell>
          <cell r="AA294" t="str">
            <v>juntavsantarosa@gmail.com</v>
          </cell>
          <cell r="AB294">
            <v>0</v>
          </cell>
          <cell r="AC294" t="str">
            <v>Ver Archivo</v>
          </cell>
          <cell r="AD294" t="str">
            <v>Ver Archivo</v>
          </cell>
          <cell r="AE294" t="str">
            <v>Ver Archivo</v>
          </cell>
          <cell r="AF294" t="str">
            <v>Ver Archivo</v>
          </cell>
          <cell r="AG294" t="str">
            <v>Ver Archivo</v>
          </cell>
        </row>
        <row r="295">
          <cell r="B295" t="str">
            <v>65.264.930-0</v>
          </cell>
          <cell r="C295" t="str">
            <v>Validada</v>
          </cell>
          <cell r="D295">
            <v>42824.428032407406</v>
          </cell>
          <cell r="E295">
            <v>0</v>
          </cell>
          <cell r="F295" t="str">
            <v>junta de vecinos sol naciente la pampa</v>
          </cell>
          <cell r="G295" t="str">
            <v>avenida francia manzana 40 sito 3</v>
          </cell>
          <cell r="H295" t="str">
            <v>Iquique</v>
          </cell>
          <cell r="I295" t="str">
            <v>Alto Hospicio</v>
          </cell>
          <cell r="J295">
            <v>0</v>
          </cell>
          <cell r="K295">
            <v>74656113</v>
          </cell>
          <cell r="L295" t="str">
            <v>jvecinalsolnacientedelapampa@gmail.com</v>
          </cell>
          <cell r="M295">
            <v>42302</v>
          </cell>
          <cell r="N295">
            <v>43398</v>
          </cell>
          <cell r="O295">
            <v>38439</v>
          </cell>
          <cell r="P295">
            <v>0</v>
          </cell>
          <cell r="Q295">
            <v>1860182366</v>
          </cell>
          <cell r="R295" t="str">
            <v>junta de vecinos sol naciente la pampa</v>
          </cell>
          <cell r="S295" t="str">
            <v>BANCO ESTADO DE CHILE</v>
          </cell>
          <cell r="T295" t="str">
            <v>CUENTA DE AHORROS</v>
          </cell>
          <cell r="U295">
            <v>0</v>
          </cell>
          <cell r="V295" t="str">
            <v>rosa elena gonzalez rivera</v>
          </cell>
          <cell r="W295" t="str">
            <v>9.989.373-7</v>
          </cell>
          <cell r="X295" t="str">
            <v>avenida francia manzana 40 sito 3</v>
          </cell>
          <cell r="Y295">
            <v>0</v>
          </cell>
          <cell r="Z295">
            <v>74656113</v>
          </cell>
          <cell r="AA295" t="str">
            <v>jvsolnacientelapampa@gmail.com</v>
          </cell>
          <cell r="AB295">
            <v>0</v>
          </cell>
          <cell r="AC295" t="str">
            <v>Ver Archivo</v>
          </cell>
          <cell r="AD295" t="str">
            <v>Ver Archivo</v>
          </cell>
          <cell r="AE295" t="str">
            <v>Ver Archivo</v>
          </cell>
          <cell r="AF295" t="str">
            <v>Ver Archivo</v>
          </cell>
          <cell r="AG295" t="str">
            <v>Ver Archivo</v>
          </cell>
        </row>
        <row r="296">
          <cell r="B296" t="str">
            <v>65.515.470-1</v>
          </cell>
          <cell r="C296" t="str">
            <v>Validada</v>
          </cell>
          <cell r="D296">
            <v>42823.413402777776</v>
          </cell>
          <cell r="E296">
            <v>0</v>
          </cell>
          <cell r="F296" t="str">
            <v>junta de vecinos el mirador</v>
          </cell>
          <cell r="G296" t="str">
            <v>pasaje 2 con las avellanas</v>
          </cell>
          <cell r="H296" t="str">
            <v>Iquique</v>
          </cell>
          <cell r="I296" t="str">
            <v>Alto Hospicio</v>
          </cell>
          <cell r="J296">
            <v>0</v>
          </cell>
          <cell r="K296">
            <v>84490163</v>
          </cell>
          <cell r="L296" t="str">
            <v>elmiradorjvaltohospicio@gmail.com</v>
          </cell>
          <cell r="M296">
            <v>42211</v>
          </cell>
          <cell r="N296">
            <v>43307</v>
          </cell>
          <cell r="O296">
            <v>34821</v>
          </cell>
          <cell r="P296">
            <v>0</v>
          </cell>
          <cell r="Q296">
            <v>1860400290</v>
          </cell>
          <cell r="R296" t="str">
            <v>junta de vecinos el mirador</v>
          </cell>
          <cell r="S296" t="str">
            <v>BANCO ESTADO DE CHILE</v>
          </cell>
          <cell r="T296" t="str">
            <v>CUENTA DE AHORROS</v>
          </cell>
          <cell r="U296">
            <v>0</v>
          </cell>
          <cell r="V296" t="str">
            <v>alicia edith pasten ahumada</v>
          </cell>
          <cell r="W296" t="str">
            <v>8.444.911-3</v>
          </cell>
          <cell r="X296" t="str">
            <v>pasaje2 2916 caliche2</v>
          </cell>
          <cell r="Y296">
            <v>0</v>
          </cell>
          <cell r="Z296">
            <v>84490163</v>
          </cell>
          <cell r="AA296" t="str">
            <v>alicia.pasten.a@hotmail.com</v>
          </cell>
          <cell r="AB296">
            <v>0</v>
          </cell>
          <cell r="AC296" t="str">
            <v>Ver Archivo</v>
          </cell>
          <cell r="AD296" t="str">
            <v>Ver Archivo</v>
          </cell>
          <cell r="AE296" t="str">
            <v>Ver Archivo</v>
          </cell>
          <cell r="AF296" t="str">
            <v>Ver Archivo</v>
          </cell>
          <cell r="AG296" t="str">
            <v>Ver Archivo</v>
          </cell>
        </row>
        <row r="297">
          <cell r="B297" t="str">
            <v>74.407.800-8</v>
          </cell>
          <cell r="C297" t="str">
            <v>Validada</v>
          </cell>
          <cell r="D297">
            <v>42864.458402777775</v>
          </cell>
          <cell r="E297">
            <v>0</v>
          </cell>
          <cell r="F297" t="str">
            <v>junta de vecino bernardo leigthon</v>
          </cell>
          <cell r="G297" t="str">
            <v>los almendros 3364</v>
          </cell>
          <cell r="H297" t="str">
            <v>Iquique</v>
          </cell>
          <cell r="I297" t="str">
            <v>Alto Hospicio</v>
          </cell>
          <cell r="J297">
            <v>0</v>
          </cell>
          <cell r="K297">
            <v>989424272</v>
          </cell>
          <cell r="L297" t="str">
            <v>jvecinalbernardoleigthon@gmail.com</v>
          </cell>
          <cell r="M297">
            <v>41909</v>
          </cell>
          <cell r="N297">
            <v>43005</v>
          </cell>
          <cell r="O297">
            <v>39693</v>
          </cell>
          <cell r="P297">
            <v>0</v>
          </cell>
          <cell r="Q297">
            <v>1860331710</v>
          </cell>
          <cell r="R297" t="str">
            <v>junta vecinal bernardo leigthon</v>
          </cell>
          <cell r="S297" t="str">
            <v>BANCO ESTADO DE CHILE</v>
          </cell>
          <cell r="T297" t="str">
            <v>CUENTA DE AHORROS</v>
          </cell>
          <cell r="U297">
            <v>0</v>
          </cell>
          <cell r="V297" t="str">
            <v>monica de lourdes cortes cabrera</v>
          </cell>
          <cell r="W297" t="str">
            <v>9.195.518-0</v>
          </cell>
          <cell r="X297" t="str">
            <v>los naranjos 3237</v>
          </cell>
          <cell r="Y297">
            <v>0</v>
          </cell>
          <cell r="Z297">
            <v>989424272</v>
          </cell>
          <cell r="AA297" t="str">
            <v>jvecinalbernardoleigthon@gmail.com</v>
          </cell>
          <cell r="AB297">
            <v>0</v>
          </cell>
          <cell r="AC297" t="str">
            <v>Ver Archivo</v>
          </cell>
          <cell r="AD297" t="str">
            <v>Ver Archivo</v>
          </cell>
          <cell r="AE297" t="str">
            <v>Ver Archivo</v>
          </cell>
          <cell r="AF297" t="str">
            <v>Ver Archivo</v>
          </cell>
          <cell r="AG297" t="str">
            <v>Ver Archivo</v>
          </cell>
        </row>
        <row r="298">
          <cell r="B298" t="str">
            <v>65.068.038-3</v>
          </cell>
          <cell r="C298" t="str">
            <v>Validada</v>
          </cell>
          <cell r="D298">
            <v>42824.432835648149</v>
          </cell>
          <cell r="E298">
            <v>0</v>
          </cell>
          <cell r="F298" t="str">
            <v>junta de vecinos los rios</v>
          </cell>
          <cell r="G298" t="str">
            <v>gabriela mistral 4159</v>
          </cell>
          <cell r="H298" t="str">
            <v>Iquique</v>
          </cell>
          <cell r="I298" t="str">
            <v>Alto Hospicio</v>
          </cell>
          <cell r="J298">
            <v>0</v>
          </cell>
          <cell r="K298">
            <v>96922911</v>
          </cell>
          <cell r="L298" t="str">
            <v>jvecinallosrios@gmail.com</v>
          </cell>
          <cell r="M298">
            <v>42281</v>
          </cell>
          <cell r="N298">
            <v>43377</v>
          </cell>
          <cell r="O298">
            <v>41184</v>
          </cell>
          <cell r="P298">
            <v>0</v>
          </cell>
          <cell r="Q298">
            <v>1870524648</v>
          </cell>
          <cell r="R298" t="str">
            <v>junta de vecinos los rios</v>
          </cell>
          <cell r="S298" t="str">
            <v>BANCO ESTADO DE CHILE</v>
          </cell>
          <cell r="T298" t="str">
            <v>CUENTA DE AHORROS</v>
          </cell>
          <cell r="U298">
            <v>0</v>
          </cell>
          <cell r="V298" t="str">
            <v>yessenia mondaca bruna</v>
          </cell>
          <cell r="W298" t="str">
            <v>13.975.356-9</v>
          </cell>
          <cell r="X298" t="str">
            <v>rio aysen 3037</v>
          </cell>
          <cell r="Y298">
            <v>0</v>
          </cell>
          <cell r="Z298">
            <v>96922911</v>
          </cell>
          <cell r="AA298" t="str">
            <v>jvecinallosrios@gmail.com</v>
          </cell>
          <cell r="AB298">
            <v>0</v>
          </cell>
          <cell r="AC298" t="str">
            <v>Ver Archivo</v>
          </cell>
          <cell r="AD298" t="str">
            <v>Ver Archivo</v>
          </cell>
          <cell r="AE298" t="str">
            <v>Ver Archivo</v>
          </cell>
          <cell r="AF298" t="str">
            <v>Ver Archivo</v>
          </cell>
          <cell r="AG298" t="str">
            <v>Ver Archivo</v>
          </cell>
        </row>
        <row r="299">
          <cell r="B299" t="str">
            <v>65.532.700-2</v>
          </cell>
          <cell r="C299" t="str">
            <v>Grabado</v>
          </cell>
          <cell r="D299">
            <v>42741.422071759262</v>
          </cell>
          <cell r="E299">
            <v>0</v>
          </cell>
          <cell r="F299" t="str">
            <v>junta de vecino jaime guzman</v>
          </cell>
          <cell r="G299" t="str">
            <v>mexico mz 2 25 s/1</v>
          </cell>
          <cell r="H299" t="str">
            <v>Iquique</v>
          </cell>
          <cell r="I299" t="str">
            <v>Alto Hospicio</v>
          </cell>
          <cell r="J299">
            <v>0</v>
          </cell>
          <cell r="K299">
            <v>62713206</v>
          </cell>
          <cell r="L299" t="str">
            <v>jvecinaljaimeguzman@gmail.com</v>
          </cell>
          <cell r="M299">
            <v>41866</v>
          </cell>
          <cell r="N299">
            <v>42962</v>
          </cell>
          <cell r="O299">
            <v>38483</v>
          </cell>
          <cell r="P299">
            <v>0</v>
          </cell>
          <cell r="Q299">
            <v>1870524649</v>
          </cell>
          <cell r="R299" t="str">
            <v>junta de vecino jaime guzman</v>
          </cell>
          <cell r="S299" t="str">
            <v>BANCO ESTADO DE CHILE</v>
          </cell>
          <cell r="T299" t="str">
            <v>CUENTA DE AHORROS</v>
          </cell>
          <cell r="U299">
            <v>0</v>
          </cell>
          <cell r="V299" t="str">
            <v>Ruth melchora vilca villanueva</v>
          </cell>
          <cell r="W299" t="str">
            <v>14.685.936-4</v>
          </cell>
          <cell r="X299" t="str">
            <v>mexico m2 sitio 25</v>
          </cell>
          <cell r="Y299">
            <v>0</v>
          </cell>
          <cell r="Z299">
            <v>62713206</v>
          </cell>
          <cell r="AA299" t="str">
            <v>jvecinaljaimeguzman@gmail.com</v>
          </cell>
          <cell r="AB299">
            <v>0</v>
          </cell>
          <cell r="AC299" t="str">
            <v>Ver Archivo</v>
          </cell>
          <cell r="AD299" t="str">
            <v>Ver Archivo</v>
          </cell>
          <cell r="AE299" t="str">
            <v>Ver Archivo</v>
          </cell>
          <cell r="AF299" t="str">
            <v>Ver Archivo</v>
          </cell>
          <cell r="AG299" t="str">
            <v>Ver Archivo</v>
          </cell>
        </row>
        <row r="300">
          <cell r="B300" t="str">
            <v>75.963.010-6</v>
          </cell>
          <cell r="C300" t="str">
            <v>Validada</v>
          </cell>
          <cell r="D300">
            <v>42824.435312499998</v>
          </cell>
          <cell r="E300">
            <v>0</v>
          </cell>
          <cell r="F300" t="str">
            <v>junta de vecinos alianza</v>
          </cell>
          <cell r="G300" t="str">
            <v>avenida pan de azúcar 2870</v>
          </cell>
          <cell r="H300" t="str">
            <v>Iquique</v>
          </cell>
          <cell r="I300" t="str">
            <v>Alto Hospicio</v>
          </cell>
          <cell r="J300">
            <v>0</v>
          </cell>
          <cell r="K300">
            <v>87334991</v>
          </cell>
          <cell r="L300" t="str">
            <v>jvalianzaaho@gmail.com</v>
          </cell>
          <cell r="M300">
            <v>42692</v>
          </cell>
          <cell r="N300">
            <v>43787</v>
          </cell>
          <cell r="O300">
            <v>35832</v>
          </cell>
          <cell r="P300">
            <v>0</v>
          </cell>
          <cell r="Q300">
            <v>1860143719</v>
          </cell>
          <cell r="R300" t="str">
            <v>junta de vecinos alianza</v>
          </cell>
          <cell r="S300" t="str">
            <v>BANCO ESTADO DE CHILE</v>
          </cell>
          <cell r="T300" t="str">
            <v>CUENTA DE AHORROS</v>
          </cell>
          <cell r="U300">
            <v>0</v>
          </cell>
          <cell r="V300" t="str">
            <v>agustin amas perez</v>
          </cell>
          <cell r="W300" t="str">
            <v>5.488.655-1</v>
          </cell>
          <cell r="X300" t="str">
            <v>avenida pan de azúcar 2870</v>
          </cell>
          <cell r="Y300">
            <v>0</v>
          </cell>
          <cell r="Z300">
            <v>87334991</v>
          </cell>
          <cell r="AA300" t="str">
            <v>jvalianzaaho@gmail.com</v>
          </cell>
          <cell r="AB300">
            <v>0</v>
          </cell>
          <cell r="AC300" t="str">
            <v>Ver Archivo</v>
          </cell>
          <cell r="AD300" t="str">
            <v>Ver Archivo</v>
          </cell>
          <cell r="AE300" t="str">
            <v>Ver Archivo</v>
          </cell>
          <cell r="AF300" t="str">
            <v>Ver Archivo</v>
          </cell>
          <cell r="AG300" t="str">
            <v>Ver Archivo</v>
          </cell>
        </row>
        <row r="301">
          <cell r="B301" t="str">
            <v>65.004.897-0</v>
          </cell>
          <cell r="C301" t="str">
            <v>Validada</v>
          </cell>
          <cell r="D301">
            <v>42849.374143518522</v>
          </cell>
          <cell r="E301">
            <v>0</v>
          </cell>
          <cell r="F301" t="str">
            <v>JUNTA DE VECINOS VILLA VISTA AL MAR</v>
          </cell>
          <cell r="G301" t="str">
            <v>CIRCUNVALACION CON RIO LIMARI S/N</v>
          </cell>
          <cell r="H301" t="str">
            <v>Iquique</v>
          </cell>
          <cell r="I301" t="str">
            <v>Alto Hospicio</v>
          </cell>
          <cell r="J301">
            <v>0</v>
          </cell>
          <cell r="K301">
            <v>83669955</v>
          </cell>
          <cell r="L301" t="str">
            <v>juntavillavista.almar@hotmail.com</v>
          </cell>
          <cell r="M301">
            <v>42058</v>
          </cell>
          <cell r="N301">
            <v>43154</v>
          </cell>
          <cell r="O301">
            <v>41424</v>
          </cell>
          <cell r="P301">
            <v>0</v>
          </cell>
          <cell r="Q301">
            <v>1366085005</v>
          </cell>
          <cell r="R301" t="str">
            <v>Junta de vecinos villa vista al mar</v>
          </cell>
          <cell r="S301" t="str">
            <v>BANCO ESTADO DE CHILE</v>
          </cell>
          <cell r="T301" t="str">
            <v>CUENTA DE AHORROS</v>
          </cell>
          <cell r="U301">
            <v>0</v>
          </cell>
          <cell r="V301" t="str">
            <v>Sara Alejandra Blas Coriza</v>
          </cell>
          <cell r="W301" t="str">
            <v>13.639.081-3</v>
          </cell>
          <cell r="X301" t="str">
            <v>Rio huasco 3026</v>
          </cell>
          <cell r="Y301">
            <v>0</v>
          </cell>
          <cell r="Z301">
            <v>83669955</v>
          </cell>
          <cell r="AA301" t="str">
            <v>juntavillavista.almar@hotmail.com</v>
          </cell>
          <cell r="AB301">
            <v>0</v>
          </cell>
          <cell r="AC301" t="str">
            <v>Ver Archivo</v>
          </cell>
          <cell r="AD301" t="str">
            <v>Ver Archivo</v>
          </cell>
          <cell r="AE301" t="str">
            <v>Ver Archivo</v>
          </cell>
          <cell r="AF301" t="str">
            <v>Ver Archivo</v>
          </cell>
          <cell r="AG301" t="str">
            <v>Ver Archivo</v>
          </cell>
        </row>
        <row r="302">
          <cell r="B302" t="str">
            <v>65.071.671-k</v>
          </cell>
          <cell r="C302" t="str">
            <v>Validada</v>
          </cell>
          <cell r="D302">
            <v>42818.383437500001</v>
          </cell>
          <cell r="E302">
            <v>0</v>
          </cell>
          <cell r="F302" t="str">
            <v>colectividad cultural, social y deportiva boliviana</v>
          </cell>
          <cell r="G302" t="str">
            <v>Manuel Bulnes 2174</v>
          </cell>
          <cell r="H302" t="str">
            <v>Iquique</v>
          </cell>
          <cell r="I302" t="str">
            <v>Iquique</v>
          </cell>
          <cell r="J302">
            <v>967556603</v>
          </cell>
          <cell r="K302">
            <v>967556603</v>
          </cell>
          <cell r="L302" t="str">
            <v>importadoracoca@hotmail.cl</v>
          </cell>
          <cell r="M302">
            <v>41430</v>
          </cell>
          <cell r="N302">
            <v>42619</v>
          </cell>
          <cell r="O302">
            <v>41437</v>
          </cell>
          <cell r="P302">
            <v>0</v>
          </cell>
          <cell r="Q302">
            <v>1366267251</v>
          </cell>
          <cell r="R302" t="str">
            <v>colectividad cultural, social y deportiva boliviana</v>
          </cell>
          <cell r="S302" t="str">
            <v>BANCO ESTADO DE CHILE</v>
          </cell>
          <cell r="T302" t="str">
            <v>CUENTA DE AHORROS</v>
          </cell>
          <cell r="U302">
            <v>0</v>
          </cell>
          <cell r="V302" t="str">
            <v>Angel Williams Coca Huanca</v>
          </cell>
          <cell r="W302" t="str">
            <v>2.116.3148.1</v>
          </cell>
          <cell r="X302" t="str">
            <v>Manuel Bulnes 2174</v>
          </cell>
          <cell r="Y302">
            <v>967556603</v>
          </cell>
          <cell r="Z302">
            <v>967556603</v>
          </cell>
          <cell r="AA302" t="str">
            <v>importadoracoca@hotmail.cl</v>
          </cell>
          <cell r="AB302">
            <v>0</v>
          </cell>
          <cell r="AC302" t="str">
            <v>Ver Archivo</v>
          </cell>
          <cell r="AD302" t="str">
            <v>Ver Archivo</v>
          </cell>
          <cell r="AE302" t="str">
            <v>Ver Archivo</v>
          </cell>
          <cell r="AF302" t="str">
            <v>Ver Archivo</v>
          </cell>
          <cell r="AG302" t="str">
            <v>Ver Archivo</v>
          </cell>
        </row>
        <row r="303">
          <cell r="B303" t="str">
            <v>73.227.300-K</v>
          </cell>
          <cell r="C303" t="str">
            <v>Grabado</v>
          </cell>
          <cell r="D303">
            <v>42741.422013888892</v>
          </cell>
          <cell r="E303">
            <v>0</v>
          </cell>
          <cell r="F303" t="str">
            <v>JUNTA VECINAL NORTE HOSPITAL UNIDAD VECINAL Nº6 BARRIO NORTE HOSPITAL</v>
          </cell>
          <cell r="G303" t="str">
            <v>HEROES DE LA CONCEPCION 320</v>
          </cell>
          <cell r="H303" t="str">
            <v>Iquique</v>
          </cell>
          <cell r="I303" t="str">
            <v>Iquique</v>
          </cell>
          <cell r="J303">
            <v>572422762</v>
          </cell>
          <cell r="K303">
            <v>967198350</v>
          </cell>
          <cell r="L303" t="str">
            <v>juntavecinalnortehospital@gmail.com</v>
          </cell>
          <cell r="M303">
            <v>41791</v>
          </cell>
          <cell r="N303">
            <v>42887</v>
          </cell>
          <cell r="O303">
            <v>32889</v>
          </cell>
          <cell r="P303">
            <v>0</v>
          </cell>
          <cell r="Q303">
            <v>1362205707</v>
          </cell>
          <cell r="R303" t="str">
            <v>JUNTA VECINAL NORTE HOSPITAL UNIDAD VECINAL Nº6 BARRIO NORTE HOSPITAL</v>
          </cell>
          <cell r="S303" t="str">
            <v>BANCO ESTADO DE CHILE</v>
          </cell>
          <cell r="T303" t="str">
            <v>CUENTA DE AHORROS</v>
          </cell>
          <cell r="U303">
            <v>0</v>
          </cell>
          <cell r="V303" t="str">
            <v>ROSA DEL CARMEN COEVAS ZAMBRA</v>
          </cell>
          <cell r="W303" t="str">
            <v>6.473.653-1</v>
          </cell>
          <cell r="X303" t="str">
            <v>ARTURO PEREZ CANTO 309</v>
          </cell>
          <cell r="Y303">
            <v>572422762</v>
          </cell>
          <cell r="Z303">
            <v>967198350</v>
          </cell>
          <cell r="AA303" t="str">
            <v>rosa.coevas.zambra@gmail.com</v>
          </cell>
          <cell r="AB303">
            <v>0</v>
          </cell>
          <cell r="AC303" t="str">
            <v>Ver Archivo</v>
          </cell>
          <cell r="AD303" t="str">
            <v>Ver Archivo</v>
          </cell>
          <cell r="AE303" t="str">
            <v>Ver Archivo</v>
          </cell>
          <cell r="AF303" t="str">
            <v>Ver Archivo</v>
          </cell>
          <cell r="AG303" t="str">
            <v>Ver Archivo</v>
          </cell>
        </row>
        <row r="304">
          <cell r="B304" t="str">
            <v>65.423.330-6</v>
          </cell>
          <cell r="C304" t="str">
            <v>Grabado</v>
          </cell>
          <cell r="D304">
            <v>42741.422337962962</v>
          </cell>
          <cell r="E304">
            <v>0</v>
          </cell>
          <cell r="F304" t="str">
            <v>CLUB ADULTO MAYOR AYMARA DEL DESIERTO</v>
          </cell>
          <cell r="G304" t="str">
            <v>DIEGO PORTALES 2170</v>
          </cell>
          <cell r="H304" t="str">
            <v>Iquique</v>
          </cell>
          <cell r="I304" t="str">
            <v>Iquique</v>
          </cell>
          <cell r="J304">
            <v>0</v>
          </cell>
          <cell r="K304">
            <v>989819456</v>
          </cell>
          <cell r="L304" t="str">
            <v>camaymaradesierto@gmail.com</v>
          </cell>
          <cell r="M304">
            <v>42114</v>
          </cell>
          <cell r="N304">
            <v>43210</v>
          </cell>
          <cell r="O304">
            <v>38154</v>
          </cell>
          <cell r="P304">
            <v>0</v>
          </cell>
          <cell r="Q304">
            <v>1365726201</v>
          </cell>
          <cell r="R304" t="str">
            <v>CLUB ADULTO MAYOR AYMARA DEL DESIERTO</v>
          </cell>
          <cell r="S304" t="str">
            <v>BANCO ESTADO DE CHILE</v>
          </cell>
          <cell r="T304" t="str">
            <v>CUENTA DE AHORROS</v>
          </cell>
          <cell r="U304">
            <v>0</v>
          </cell>
          <cell r="V304" t="str">
            <v>NILDA AURELIA MAMANI MAMANI</v>
          </cell>
          <cell r="W304" t="str">
            <v>5.133.159-1</v>
          </cell>
          <cell r="X304" t="str">
            <v>CERRO DRAGON 3526</v>
          </cell>
          <cell r="Y304">
            <v>572443154</v>
          </cell>
          <cell r="Z304">
            <v>989819456</v>
          </cell>
          <cell r="AA304" t="str">
            <v>camaymaradesierto@gmail.com</v>
          </cell>
          <cell r="AB304">
            <v>0</v>
          </cell>
          <cell r="AC304" t="str">
            <v>Ver Archivo</v>
          </cell>
          <cell r="AD304" t="str">
            <v>Ver Archivo</v>
          </cell>
          <cell r="AE304" t="str">
            <v>Ver Archivo</v>
          </cell>
          <cell r="AF304" t="str">
            <v>Ver Archivo</v>
          </cell>
          <cell r="AG304" t="str">
            <v>Ver Archivo</v>
          </cell>
        </row>
        <row r="305">
          <cell r="B305" t="str">
            <v>65.102.652-0</v>
          </cell>
          <cell r="C305" t="str">
            <v>Grabado</v>
          </cell>
          <cell r="D305">
            <v>42741.422129629631</v>
          </cell>
          <cell r="E305">
            <v>0</v>
          </cell>
          <cell r="F305" t="str">
            <v>CENTRO CULTURAL Y SOCIAL RELIGIOSO MORENO EX SALITRERA VICTORIA</v>
          </cell>
          <cell r="G305" t="str">
            <v>PJE HUARA 2924-A. POBL. SALITRERA VICTORIA</v>
          </cell>
          <cell r="H305" t="str">
            <v>Iquique</v>
          </cell>
          <cell r="I305" t="str">
            <v>Iquique</v>
          </cell>
          <cell r="J305">
            <v>572452874</v>
          </cell>
          <cell r="K305">
            <v>979755115</v>
          </cell>
          <cell r="L305" t="str">
            <v>ccsrmorenoexsalvictoria@gmail.com</v>
          </cell>
          <cell r="M305">
            <v>41991</v>
          </cell>
          <cell r="N305">
            <v>43087</v>
          </cell>
          <cell r="O305">
            <v>35859</v>
          </cell>
          <cell r="P305">
            <v>0</v>
          </cell>
          <cell r="Q305">
            <v>1371205710</v>
          </cell>
          <cell r="R305" t="str">
            <v>CENTRO CULTURAL Y SOCIAL RELIGIOSO MORENO EX SALITRERA VICTORIA</v>
          </cell>
          <cell r="S305" t="str">
            <v>BANCO ESTADO DE CHILE</v>
          </cell>
          <cell r="T305" t="str">
            <v>CHEQUERA ELECTRONICA/ CUENTA VISTA</v>
          </cell>
          <cell r="U305">
            <v>0</v>
          </cell>
          <cell r="V305" t="str">
            <v>GUILLERMO CESAR MILLA ARGANDOÑA</v>
          </cell>
          <cell r="W305" t="str">
            <v>12.800.467-K</v>
          </cell>
          <cell r="X305" t="str">
            <v>LOS ALGARROBOS 3756</v>
          </cell>
          <cell r="Y305">
            <v>0</v>
          </cell>
          <cell r="Z305">
            <v>979755115</v>
          </cell>
          <cell r="AA305" t="str">
            <v>gmilla@infomin.cl</v>
          </cell>
          <cell r="AB305">
            <v>0</v>
          </cell>
          <cell r="AC305" t="str">
            <v>Ver Archivo</v>
          </cell>
          <cell r="AD305" t="str">
            <v>Ver Archivo</v>
          </cell>
          <cell r="AE305" t="str">
            <v>Ver Archivo</v>
          </cell>
          <cell r="AF305" t="str">
            <v>Ver Archivo</v>
          </cell>
          <cell r="AG305" t="str">
            <v>Ver Archivo</v>
          </cell>
        </row>
        <row r="306">
          <cell r="B306" t="str">
            <v>65.263.870-8</v>
          </cell>
          <cell r="C306" t="str">
            <v>Validada</v>
          </cell>
          <cell r="D306">
            <v>42831.433611111112</v>
          </cell>
          <cell r="E306">
            <v>0</v>
          </cell>
          <cell r="F306" t="str">
            <v>Club social y deportivo Rapa Nui</v>
          </cell>
          <cell r="G306" t="str">
            <v>Psje.Guinea Mz 15 St. 9 La pampa</v>
          </cell>
          <cell r="H306" t="str">
            <v>Iquique</v>
          </cell>
          <cell r="I306" t="str">
            <v>Alto Hospicio</v>
          </cell>
          <cell r="J306">
            <v>0</v>
          </cell>
          <cell r="K306">
            <v>978811323</v>
          </cell>
          <cell r="L306" t="str">
            <v>csdrapanui@gmail.com</v>
          </cell>
          <cell r="M306">
            <v>42772</v>
          </cell>
          <cell r="N306">
            <v>43867</v>
          </cell>
          <cell r="O306">
            <v>37323</v>
          </cell>
          <cell r="P306">
            <v>0</v>
          </cell>
          <cell r="Q306">
            <v>1860509136</v>
          </cell>
          <cell r="R306" t="str">
            <v>Club social y deportivo Rapa Nui</v>
          </cell>
          <cell r="S306" t="str">
            <v>BANCO ESTADO DE CHILE</v>
          </cell>
          <cell r="T306" t="str">
            <v>CUENTA DE AHORROS</v>
          </cell>
          <cell r="U306">
            <v>0</v>
          </cell>
          <cell r="V306" t="str">
            <v>David Andres Ordenes Cortés</v>
          </cell>
          <cell r="W306" t="str">
            <v>13.537.325-7</v>
          </cell>
          <cell r="X306" t="str">
            <v>Psje. Guinea</v>
          </cell>
          <cell r="Y306">
            <v>0</v>
          </cell>
          <cell r="Z306">
            <v>978811323</v>
          </cell>
          <cell r="AA306" t="str">
            <v>davord_@hotmail.com</v>
          </cell>
          <cell r="AB306">
            <v>0</v>
          </cell>
          <cell r="AC306" t="str">
            <v>Ver Archivo</v>
          </cell>
          <cell r="AD306" t="str">
            <v>Ver Archivo</v>
          </cell>
          <cell r="AE306" t="str">
            <v>Ver Archivo</v>
          </cell>
          <cell r="AF306" t="str">
            <v>Ver Archivo</v>
          </cell>
          <cell r="AG306" t="str">
            <v>Ver Archivo</v>
          </cell>
        </row>
        <row r="307">
          <cell r="B307" t="str">
            <v>65.085.844-1</v>
          </cell>
          <cell r="C307" t="str">
            <v>Validada</v>
          </cell>
          <cell r="D307">
            <v>42824.437442129631</v>
          </cell>
          <cell r="E307">
            <v>0</v>
          </cell>
          <cell r="F307" t="str">
            <v>ong agrodesierto</v>
          </cell>
          <cell r="G307" t="str">
            <v>arturo prat 1016</v>
          </cell>
          <cell r="H307" t="str">
            <v>Iquique</v>
          </cell>
          <cell r="I307" t="str">
            <v>Iquique</v>
          </cell>
          <cell r="J307">
            <v>0</v>
          </cell>
          <cell r="K307">
            <v>72852016</v>
          </cell>
          <cell r="L307" t="str">
            <v>ongagrodesierto@gmail.com</v>
          </cell>
          <cell r="M307">
            <v>41911</v>
          </cell>
          <cell r="N307">
            <v>43007</v>
          </cell>
          <cell r="O307">
            <v>41834</v>
          </cell>
          <cell r="P307">
            <v>0</v>
          </cell>
          <cell r="Q307">
            <v>650858441</v>
          </cell>
          <cell r="R307" t="str">
            <v>ong agrodesierto</v>
          </cell>
          <cell r="S307" t="str">
            <v>BANCO ESTADO DE CHILE</v>
          </cell>
          <cell r="T307" t="str">
            <v>CHEQUERA ELECTRONICA/ CUENTA VISTA</v>
          </cell>
          <cell r="U307">
            <v>0</v>
          </cell>
          <cell r="V307" t="str">
            <v>jorge francisco celis arellano</v>
          </cell>
          <cell r="W307" t="str">
            <v>13.347.597-4</v>
          </cell>
          <cell r="X307" t="str">
            <v>salitrera virgina 2924</v>
          </cell>
          <cell r="Y307">
            <v>0</v>
          </cell>
          <cell r="Z307">
            <v>72852016</v>
          </cell>
          <cell r="AA307" t="str">
            <v>cear,jorge@gmail.com</v>
          </cell>
          <cell r="AB307">
            <v>0</v>
          </cell>
          <cell r="AC307" t="str">
            <v>Ver Archivo</v>
          </cell>
          <cell r="AD307" t="str">
            <v>Ver Archivo</v>
          </cell>
          <cell r="AE307" t="str">
            <v>Ver Archivo</v>
          </cell>
          <cell r="AF307" t="str">
            <v>Ver Archivo</v>
          </cell>
          <cell r="AG307" t="str">
            <v>Ver Archivo</v>
          </cell>
        </row>
        <row r="308">
          <cell r="B308" t="str">
            <v>65.717.340-1</v>
          </cell>
          <cell r="C308" t="str">
            <v>Validada</v>
          </cell>
          <cell r="D308">
            <v>42853.558819444443</v>
          </cell>
          <cell r="E308">
            <v>0</v>
          </cell>
          <cell r="F308" t="str">
            <v>Club deportivo Race Walking Marathon</v>
          </cell>
          <cell r="G308" t="str">
            <v>RÍO IMPERIAL 3046</v>
          </cell>
          <cell r="H308" t="str">
            <v>Iquique</v>
          </cell>
          <cell r="I308" t="str">
            <v>Iquique</v>
          </cell>
          <cell r="J308">
            <v>0</v>
          </cell>
          <cell r="K308">
            <v>569961341443</v>
          </cell>
          <cell r="L308" t="str">
            <v>Racewalkingmarathon@gmail.com</v>
          </cell>
          <cell r="M308">
            <v>42076</v>
          </cell>
          <cell r="N308">
            <v>42807</v>
          </cell>
          <cell r="O308">
            <v>38973</v>
          </cell>
          <cell r="P308">
            <v>0</v>
          </cell>
          <cell r="Q308">
            <v>1365815972</v>
          </cell>
          <cell r="R308" t="str">
            <v>Club deportivo Race Walking Marathon Iquique</v>
          </cell>
          <cell r="S308" t="str">
            <v>BANCO ESTADO DE CHILE</v>
          </cell>
          <cell r="T308" t="str">
            <v>CUENTA DE AHORROS</v>
          </cell>
          <cell r="U308">
            <v>0</v>
          </cell>
          <cell r="V308" t="str">
            <v>JONATAN RAMIREZ CASTRO</v>
          </cell>
          <cell r="W308" t="str">
            <v>14.105.761-8</v>
          </cell>
          <cell r="X308" t="str">
            <v>RÍO IMPERIAL 3046</v>
          </cell>
          <cell r="Y308">
            <v>0</v>
          </cell>
          <cell r="Z308">
            <v>569961341443</v>
          </cell>
          <cell r="AA308" t="str">
            <v>jonathan_ramirez14@hotmail.cl</v>
          </cell>
          <cell r="AB308">
            <v>0</v>
          </cell>
          <cell r="AC308" t="str">
            <v>Ver Archivo</v>
          </cell>
          <cell r="AD308" t="str">
            <v>Ver Archivo</v>
          </cell>
          <cell r="AE308" t="str">
            <v>Ver Archivo</v>
          </cell>
          <cell r="AF308" t="str">
            <v>Ver Archivo</v>
          </cell>
          <cell r="AG308" t="str">
            <v>Ver Archivo</v>
          </cell>
        </row>
        <row r="309">
          <cell r="B309" t="str">
            <v>65.034.947-4</v>
          </cell>
          <cell r="C309" t="str">
            <v>Validada</v>
          </cell>
          <cell r="D309">
            <v>42849.417245370372</v>
          </cell>
          <cell r="E309">
            <v>0</v>
          </cell>
          <cell r="F309" t="str">
            <v>centro social cultural conjunto la pergola</v>
          </cell>
          <cell r="G309" t="str">
            <v>los chunchos # 3123-A</v>
          </cell>
          <cell r="H309" t="str">
            <v>Iquique</v>
          </cell>
          <cell r="I309" t="str">
            <v>Iquique</v>
          </cell>
          <cell r="J309">
            <v>0</v>
          </cell>
          <cell r="K309">
            <v>69198579</v>
          </cell>
          <cell r="L309" t="str">
            <v>contacto@conjuntolapergola.cl</v>
          </cell>
          <cell r="M309">
            <v>42636</v>
          </cell>
          <cell r="N309">
            <v>43731</v>
          </cell>
          <cell r="O309">
            <v>40511</v>
          </cell>
          <cell r="P309">
            <v>0</v>
          </cell>
          <cell r="Q309">
            <v>1366288119</v>
          </cell>
          <cell r="R309" t="str">
            <v>centro social cultural conjunto la pergola</v>
          </cell>
          <cell r="S309" t="str">
            <v>BANCO ESTADO DE CHILE</v>
          </cell>
          <cell r="T309" t="str">
            <v>CUENTA DE AHORROS</v>
          </cell>
          <cell r="U309">
            <v>0</v>
          </cell>
          <cell r="V309" t="str">
            <v>juan castro mansilla</v>
          </cell>
          <cell r="W309" t="str">
            <v>7.131.991-1</v>
          </cell>
          <cell r="X309" t="str">
            <v>los chunchos # 3123-A</v>
          </cell>
          <cell r="Y309">
            <v>0</v>
          </cell>
          <cell r="Z309">
            <v>69198579</v>
          </cell>
          <cell r="AA309" t="str">
            <v>conjunto_la_pergola@hotmail.cl</v>
          </cell>
          <cell r="AB309">
            <v>0</v>
          </cell>
          <cell r="AC309" t="str">
            <v>Ver Archivo</v>
          </cell>
          <cell r="AD309" t="str">
            <v>Ver Archivo</v>
          </cell>
          <cell r="AE309" t="str">
            <v>Ver Archivo</v>
          </cell>
          <cell r="AF309" t="str">
            <v>Ver Archivo</v>
          </cell>
          <cell r="AG309" t="str">
            <v>Ver Archivo</v>
          </cell>
        </row>
        <row r="310">
          <cell r="B310" t="str">
            <v>71.514.600-2</v>
          </cell>
          <cell r="C310" t="str">
            <v>Validada</v>
          </cell>
          <cell r="D310">
            <v>42835.532268518517</v>
          </cell>
          <cell r="E310">
            <v>0</v>
          </cell>
          <cell r="F310" t="str">
            <v>Club Deportivo Carlos Ahumada Riveros</v>
          </cell>
          <cell r="G310" t="str">
            <v>Ejercito de Chile 2564</v>
          </cell>
          <cell r="H310" t="str">
            <v>Iquique</v>
          </cell>
          <cell r="I310" t="str">
            <v>Iquique</v>
          </cell>
          <cell r="J310">
            <v>0</v>
          </cell>
          <cell r="K310">
            <v>966172113</v>
          </cell>
          <cell r="L310" t="str">
            <v>enzohonda_111@hotmail.com</v>
          </cell>
          <cell r="M310">
            <v>41938</v>
          </cell>
          <cell r="N310">
            <v>42851</v>
          </cell>
          <cell r="O310">
            <v>32932</v>
          </cell>
          <cell r="P310">
            <v>0</v>
          </cell>
          <cell r="Q310">
            <v>133923581</v>
          </cell>
          <cell r="R310" t="str">
            <v>Club Deportivo Carlos Ahumada Riveros</v>
          </cell>
          <cell r="S310" t="str">
            <v>BANCO ESTADO DE CHILE</v>
          </cell>
          <cell r="T310" t="str">
            <v>CUENTA DE AHORROS</v>
          </cell>
          <cell r="U310">
            <v>0</v>
          </cell>
          <cell r="V310" t="str">
            <v>Enzo Alejandro Navarro Olea</v>
          </cell>
          <cell r="W310" t="str">
            <v>15.002.973-2</v>
          </cell>
          <cell r="X310" t="str">
            <v>Ejercito de Chile 2310</v>
          </cell>
          <cell r="Y310">
            <v>0</v>
          </cell>
          <cell r="Z310">
            <v>966172113</v>
          </cell>
          <cell r="AA310" t="str">
            <v>enzohonda_111@hotmail.com</v>
          </cell>
          <cell r="AB310">
            <v>0</v>
          </cell>
          <cell r="AC310" t="str">
            <v>Ver Archivo</v>
          </cell>
          <cell r="AD310" t="str">
            <v>Ver Archivo</v>
          </cell>
          <cell r="AE310" t="str">
            <v>Ver Archivo</v>
          </cell>
          <cell r="AF310" t="str">
            <v>Ver Archivo</v>
          </cell>
          <cell r="AG310" t="str">
            <v>Ver Archivo</v>
          </cell>
        </row>
        <row r="311">
          <cell r="B311" t="str">
            <v>65.058.734-0</v>
          </cell>
          <cell r="C311" t="str">
            <v>Validada</v>
          </cell>
          <cell r="D311">
            <v>42846.503796296296</v>
          </cell>
          <cell r="E311">
            <v>0</v>
          </cell>
          <cell r="F311" t="str">
            <v>Fundación Creseres</v>
          </cell>
          <cell r="G311" t="str">
            <v>Cerro Dragón 3194</v>
          </cell>
          <cell r="H311" t="str">
            <v>Iquique</v>
          </cell>
          <cell r="I311" t="str">
            <v>Iquique</v>
          </cell>
          <cell r="J311">
            <v>572763207</v>
          </cell>
          <cell r="K311">
            <v>952569214</v>
          </cell>
          <cell r="L311" t="str">
            <v>pde24horasiquique@fundacioncreseres.cl</v>
          </cell>
          <cell r="M311">
            <v>42481</v>
          </cell>
          <cell r="N311">
            <v>43211</v>
          </cell>
          <cell r="O311">
            <v>41109</v>
          </cell>
          <cell r="P311">
            <v>0</v>
          </cell>
          <cell r="Q311">
            <v>691544</v>
          </cell>
          <cell r="R311" t="str">
            <v>Fundación Creseres</v>
          </cell>
          <cell r="S311" t="str">
            <v>BANCO SANTANDER-CHILE</v>
          </cell>
          <cell r="T311" t="str">
            <v>CUENTA CORRIENTE</v>
          </cell>
          <cell r="U311">
            <v>0</v>
          </cell>
          <cell r="V311" t="str">
            <v>Carmen Gloria Hidalgo Belmar</v>
          </cell>
          <cell r="W311" t="str">
            <v>11.692.921-k</v>
          </cell>
          <cell r="X311" t="str">
            <v>Vicente Huidobro 125. Temuco</v>
          </cell>
          <cell r="Y311">
            <v>452322257</v>
          </cell>
          <cell r="Z311">
            <v>997576677</v>
          </cell>
          <cell r="AA311" t="str">
            <v>chidalgob@gmail.com</v>
          </cell>
          <cell r="AB311">
            <v>0</v>
          </cell>
          <cell r="AC311" t="str">
            <v>Ver Archivo</v>
          </cell>
          <cell r="AD311" t="str">
            <v>Ver Archivo</v>
          </cell>
          <cell r="AE311" t="str">
            <v>Ver Archivo</v>
          </cell>
          <cell r="AF311" t="str">
            <v>Ver Archivo</v>
          </cell>
          <cell r="AG311" t="str">
            <v>Ver Archivo</v>
          </cell>
        </row>
        <row r="312">
          <cell r="B312" t="str">
            <v>82.984.400-1</v>
          </cell>
          <cell r="C312" t="str">
            <v>Grabado</v>
          </cell>
          <cell r="D312">
            <v>42846.536006944443</v>
          </cell>
          <cell r="E312">
            <v>0</v>
          </cell>
          <cell r="F312" t="str">
            <v>camara de comercio, industrias, servicios y turismo de Iquique AG</v>
          </cell>
          <cell r="G312" t="str">
            <v>san martin 255, oficina 81</v>
          </cell>
          <cell r="H312" t="str">
            <v>Iquique</v>
          </cell>
          <cell r="I312" t="str">
            <v>Iquique</v>
          </cell>
          <cell r="J312">
            <v>572414085</v>
          </cell>
          <cell r="K312">
            <v>984793894</v>
          </cell>
          <cell r="L312" t="str">
            <v>malegria</v>
          </cell>
          <cell r="M312">
            <v>41787</v>
          </cell>
          <cell r="N312">
            <v>42886</v>
          </cell>
          <cell r="O312">
            <v>41894</v>
          </cell>
          <cell r="P312">
            <v>0</v>
          </cell>
          <cell r="Q312">
            <v>81001177</v>
          </cell>
          <cell r="R312" t="str">
            <v>camara de comercio de iquique</v>
          </cell>
          <cell r="S312" t="str">
            <v>BANCO DE CREDITO E INVERSIONES</v>
          </cell>
          <cell r="T312" t="str">
            <v>CUENTA CORRIENTE</v>
          </cell>
          <cell r="U312">
            <v>0</v>
          </cell>
          <cell r="V312" t="str">
            <v>Rafael montes gonzalez</v>
          </cell>
          <cell r="W312" t="str">
            <v>5.000.695-6</v>
          </cell>
          <cell r="X312" t="str">
            <v>san martin 255 oficina 81</v>
          </cell>
          <cell r="Y312">
            <v>2414085</v>
          </cell>
          <cell r="Z312">
            <v>984793894</v>
          </cell>
          <cell r="AA312" t="str">
            <v>malegria@ccii.cl</v>
          </cell>
          <cell r="AB312">
            <v>0</v>
          </cell>
          <cell r="AC312" t="str">
            <v>Ver Archivo</v>
          </cell>
          <cell r="AD312" t="str">
            <v>Ver Archivo</v>
          </cell>
          <cell r="AE312" t="str">
            <v>Ver Archivo</v>
          </cell>
          <cell r="AF312" t="str">
            <v>Ver Archivo</v>
          </cell>
          <cell r="AG312" t="str">
            <v>Ver Archivo</v>
          </cell>
        </row>
        <row r="313">
          <cell r="B313" t="str">
            <v>65.482.270-0</v>
          </cell>
          <cell r="C313" t="str">
            <v>Grabado</v>
          </cell>
          <cell r="D313">
            <v>42741.42292824074</v>
          </cell>
          <cell r="E313">
            <v>0</v>
          </cell>
          <cell r="F313" t="str">
            <v>CENTRO CULTURAL RAMADA SAN ANDRES</v>
          </cell>
          <cell r="G313" t="str">
            <v>LA BANDA S/N</v>
          </cell>
          <cell r="H313" t="str">
            <v>Tamarugal</v>
          </cell>
          <cell r="I313" t="str">
            <v>Pica</v>
          </cell>
          <cell r="J313">
            <v>0</v>
          </cell>
          <cell r="K313">
            <v>984402450</v>
          </cell>
          <cell r="L313" t="str">
            <v>ramadasanandres@gmail.com</v>
          </cell>
          <cell r="M313" t="str">
            <v>0000-00-00</v>
          </cell>
          <cell r="N313" t="str">
            <v>0000-00-00</v>
          </cell>
          <cell r="O313" t="str">
            <v>0000-00-00</v>
          </cell>
          <cell r="P313">
            <v>0</v>
          </cell>
          <cell r="Q313">
            <v>1371121524</v>
          </cell>
          <cell r="R313" t="str">
            <v>CENTRO CULTURAL RAMADA SAN ANDRES</v>
          </cell>
          <cell r="S313" t="str">
            <v>BANCO ESTADO DE CHILE</v>
          </cell>
          <cell r="T313" t="str">
            <v>CUENTA DE AHORROS</v>
          </cell>
          <cell r="U313">
            <v>0</v>
          </cell>
          <cell r="V313" t="str">
            <v>ELIZABETH PALAPE CAYO</v>
          </cell>
          <cell r="W313" t="str">
            <v>7.184.812-4</v>
          </cell>
          <cell r="X313" t="str">
            <v>LAS ENCINAS 2263</v>
          </cell>
          <cell r="Y313">
            <v>0</v>
          </cell>
          <cell r="Z313">
            <v>984402450</v>
          </cell>
          <cell r="AA313" t="str">
            <v>lichy31@hotmail.com</v>
          </cell>
          <cell r="AB313">
            <v>0</v>
          </cell>
          <cell r="AC313" t="str">
            <v>Ver Archivo</v>
          </cell>
          <cell r="AD313" t="str">
            <v>Ver Archivo</v>
          </cell>
          <cell r="AE313" t="str">
            <v>Ver Archivo</v>
          </cell>
          <cell r="AF313" t="str">
            <v>Ver Archivo</v>
          </cell>
          <cell r="AG313" t="str">
            <v>Ver Archivo</v>
          </cell>
        </row>
        <row r="314">
          <cell r="B314" t="str">
            <v>65.058.734-0</v>
          </cell>
          <cell r="C314" t="str">
            <v>Validada</v>
          </cell>
          <cell r="D314">
            <v>42846.503796296296</v>
          </cell>
          <cell r="E314">
            <v>0</v>
          </cell>
          <cell r="F314" t="str">
            <v>Fundación Creseres</v>
          </cell>
          <cell r="G314" t="str">
            <v>Cerro Dragón 3194</v>
          </cell>
          <cell r="H314" t="str">
            <v>Iquique</v>
          </cell>
          <cell r="I314" t="str">
            <v>Iquique</v>
          </cell>
          <cell r="J314">
            <v>572763207</v>
          </cell>
          <cell r="K314">
            <v>952569214</v>
          </cell>
          <cell r="L314" t="str">
            <v>pde24horasiquique@fundacioncreseres.cl</v>
          </cell>
          <cell r="M314">
            <v>42481</v>
          </cell>
          <cell r="N314">
            <v>43211</v>
          </cell>
          <cell r="O314">
            <v>41109</v>
          </cell>
          <cell r="P314">
            <v>0</v>
          </cell>
          <cell r="Q314">
            <v>691544</v>
          </cell>
          <cell r="R314" t="str">
            <v>Fundación Creseres</v>
          </cell>
          <cell r="S314" t="str">
            <v>BANCO SANTANDER-CHILE</v>
          </cell>
          <cell r="T314" t="str">
            <v>CUENTA CORRIENTE</v>
          </cell>
          <cell r="U314">
            <v>0</v>
          </cell>
          <cell r="V314" t="str">
            <v>Carmen Gloria Hidalgo Belmar</v>
          </cell>
          <cell r="W314" t="str">
            <v>11.692.921-k</v>
          </cell>
          <cell r="X314" t="str">
            <v>Vicente Huidobro 125. Temuco</v>
          </cell>
          <cell r="Y314">
            <v>452322257</v>
          </cell>
          <cell r="Z314">
            <v>997576677</v>
          </cell>
          <cell r="AA314" t="str">
            <v>chidalgob@gmail.com</v>
          </cell>
          <cell r="AB314">
            <v>0</v>
          </cell>
          <cell r="AC314" t="str">
            <v>Ver Archivo</v>
          </cell>
          <cell r="AD314" t="str">
            <v>Ver Archivo</v>
          </cell>
          <cell r="AE314" t="str">
            <v>Ver Archivo</v>
          </cell>
          <cell r="AF314">
            <v>0</v>
          </cell>
          <cell r="AG314">
            <v>0</v>
          </cell>
        </row>
        <row r="315">
          <cell r="B315" t="str">
            <v>65.009.745-9</v>
          </cell>
          <cell r="C315" t="str">
            <v>Grabado</v>
          </cell>
          <cell r="D315">
            <v>42741.422997685186</v>
          </cell>
          <cell r="E315">
            <v>0</v>
          </cell>
          <cell r="F315" t="str">
            <v>CLUB DEPORTIVO CENTRAL CITANI</v>
          </cell>
          <cell r="G315" t="str">
            <v>Pasaje azucenas #2988-A</v>
          </cell>
          <cell r="H315" t="str">
            <v>Iquique</v>
          </cell>
          <cell r="I315" t="str">
            <v>Alto Hospicio</v>
          </cell>
          <cell r="J315">
            <v>0</v>
          </cell>
          <cell r="K315">
            <v>978031126</v>
          </cell>
          <cell r="L315" t="str">
            <v>clubdeportivocentralcitani@gmail.com</v>
          </cell>
          <cell r="M315">
            <v>39706</v>
          </cell>
          <cell r="N315">
            <v>43223</v>
          </cell>
          <cell r="O315">
            <v>35205</v>
          </cell>
          <cell r="P315">
            <v>0</v>
          </cell>
          <cell r="Q315">
            <v>1860333577</v>
          </cell>
          <cell r="R315" t="str">
            <v>CLUB DEPORTIVO CENTRAL CITANI</v>
          </cell>
          <cell r="S315" t="str">
            <v>BANCO ESTADO DE CHILE</v>
          </cell>
          <cell r="T315" t="str">
            <v>CUENTA DE AHORROS</v>
          </cell>
          <cell r="U315">
            <v>0</v>
          </cell>
          <cell r="V315" t="str">
            <v>JOSE EDUARDO CHOQUE MAMANI</v>
          </cell>
          <cell r="W315" t="str">
            <v>17.431.868-9</v>
          </cell>
          <cell r="X315" t="str">
            <v>Pasaje Azucenas #2988-A</v>
          </cell>
          <cell r="Y315">
            <v>0</v>
          </cell>
          <cell r="Z315">
            <v>78031126</v>
          </cell>
          <cell r="AA315" t="str">
            <v>jose.choque.m@gmail.com</v>
          </cell>
          <cell r="AB315">
            <v>0</v>
          </cell>
          <cell r="AC315" t="str">
            <v>Ver Archivo</v>
          </cell>
          <cell r="AD315" t="str">
            <v>Ver Archivo</v>
          </cell>
          <cell r="AE315" t="str">
            <v>Ver Archivo</v>
          </cell>
          <cell r="AF315" t="str">
            <v>Ver Archivo</v>
          </cell>
          <cell r="AG315" t="str">
            <v>Ver Archivo</v>
          </cell>
        </row>
        <row r="316">
          <cell r="B316" t="str">
            <v>65.482.270-0</v>
          </cell>
          <cell r="C316" t="str">
            <v>Grabado</v>
          </cell>
          <cell r="D316">
            <v>42741.42292824074</v>
          </cell>
          <cell r="E316">
            <v>0</v>
          </cell>
          <cell r="F316" t="str">
            <v>CENTRO CULTURAL RAMADA SAN ANDRES</v>
          </cell>
          <cell r="G316" t="str">
            <v>LA BANDA S/N</v>
          </cell>
          <cell r="H316" t="str">
            <v>Tamarugal</v>
          </cell>
          <cell r="I316" t="str">
            <v>Pica</v>
          </cell>
          <cell r="J316">
            <v>0</v>
          </cell>
          <cell r="K316">
            <v>984402450</v>
          </cell>
          <cell r="L316" t="str">
            <v>ramadasanandres@gmail.com</v>
          </cell>
          <cell r="M316" t="str">
            <v>0000-00-00</v>
          </cell>
          <cell r="N316" t="str">
            <v>0000-00-00</v>
          </cell>
          <cell r="O316" t="str">
            <v>0000-00-00</v>
          </cell>
          <cell r="P316">
            <v>0</v>
          </cell>
          <cell r="Q316">
            <v>1371121524</v>
          </cell>
          <cell r="R316" t="str">
            <v>CENTRO CULTURAL RAMADA SAN ANDRES</v>
          </cell>
          <cell r="S316" t="str">
            <v>BANCO ESTADO DE CHILE</v>
          </cell>
          <cell r="T316" t="str">
            <v>CUENTA DE AHORROS</v>
          </cell>
          <cell r="U316">
            <v>0</v>
          </cell>
          <cell r="V316" t="str">
            <v>ELIZABETH PALAPE CAYO</v>
          </cell>
          <cell r="W316" t="str">
            <v>7.184.812-4</v>
          </cell>
          <cell r="X316" t="str">
            <v>LAS ENCINAS 2263</v>
          </cell>
          <cell r="Y316">
            <v>0</v>
          </cell>
          <cell r="Z316">
            <v>984402450</v>
          </cell>
          <cell r="AA316" t="str">
            <v>lichy31@hotmail.com</v>
          </cell>
          <cell r="AB316">
            <v>0</v>
          </cell>
          <cell r="AC316" t="str">
            <v>Ver Archivo</v>
          </cell>
          <cell r="AD316" t="str">
            <v>Ver Archivo</v>
          </cell>
          <cell r="AE316" t="str">
            <v>Ver Archivo</v>
          </cell>
          <cell r="AF316" t="str">
            <v>Ver Archivo</v>
          </cell>
          <cell r="AG316" t="str">
            <v>Ver Archivo</v>
          </cell>
        </row>
        <row r="317">
          <cell r="B317" t="str">
            <v>65.086.797-1</v>
          </cell>
          <cell r="C317" t="str">
            <v>Validada</v>
          </cell>
          <cell r="D317">
            <v>42789.446273148147</v>
          </cell>
          <cell r="E317">
            <v>0</v>
          </cell>
          <cell r="F317" t="str">
            <v>CENTRO SOCIAL CULTURAL Y DEPORTIVO ADMI</v>
          </cell>
          <cell r="G317" t="str">
            <v>LOS NOGALES 2873</v>
          </cell>
          <cell r="H317" t="str">
            <v>Iquique</v>
          </cell>
          <cell r="I317" t="str">
            <v>Alto Hospicio</v>
          </cell>
          <cell r="J317">
            <v>2496353</v>
          </cell>
          <cell r="K317">
            <v>61708837</v>
          </cell>
          <cell r="L317" t="str">
            <v>chileadmi@gmail.com</v>
          </cell>
          <cell r="M317">
            <v>41635</v>
          </cell>
          <cell r="N317">
            <v>42943</v>
          </cell>
          <cell r="O317">
            <v>41635</v>
          </cell>
          <cell r="P317">
            <v>0</v>
          </cell>
          <cell r="Q317">
            <v>1870454097</v>
          </cell>
          <cell r="R317" t="str">
            <v>CENTRO SOCIAL CULTURAL Y DEPORTIVO ADMI</v>
          </cell>
          <cell r="S317" t="str">
            <v>BANCO ESTADO DE CHILE</v>
          </cell>
          <cell r="T317" t="str">
            <v>CHEQUERA ELECTRONICA/ CUENTA VISTA</v>
          </cell>
          <cell r="U317">
            <v>0</v>
          </cell>
          <cell r="V317" t="str">
            <v>NORMA ANGELICA REYES ARIAS</v>
          </cell>
          <cell r="W317" t="str">
            <v>10.065.652-3</v>
          </cell>
          <cell r="X317" t="str">
            <v>SALVADOR ALLENDE 555 D73 B5 CONDOMINIO PORTADA ORIENTE IQUIQUE</v>
          </cell>
          <cell r="Y317">
            <v>954093337</v>
          </cell>
          <cell r="Z317">
            <v>954093337</v>
          </cell>
          <cell r="AA317" t="str">
            <v>karen.hofmann@hotmail.com</v>
          </cell>
          <cell r="AB317">
            <v>0</v>
          </cell>
          <cell r="AC317" t="str">
            <v>Ver Archivo</v>
          </cell>
          <cell r="AD317" t="str">
            <v>Ver Archivo</v>
          </cell>
          <cell r="AE317" t="str">
            <v>Ver Archivo</v>
          </cell>
          <cell r="AF317" t="str">
            <v>Ver Archivo</v>
          </cell>
          <cell r="AG317" t="str">
            <v>Ver Archivo</v>
          </cell>
        </row>
        <row r="318">
          <cell r="B318" t="str">
            <v>71.597.200-K</v>
          </cell>
          <cell r="C318" t="str">
            <v>Grabado</v>
          </cell>
          <cell r="D318" t="str">
            <v>0000-00-00 00:00:00</v>
          </cell>
          <cell r="E318">
            <v>0</v>
          </cell>
          <cell r="F318" t="str">
            <v>ASOCIACION DEPORTIVA DE FUTBOL AMATEUR DE IQUIQUE</v>
          </cell>
          <cell r="G318" t="str">
            <v>RANCAGUA N°2941</v>
          </cell>
          <cell r="H318" t="str">
            <v>Iquique</v>
          </cell>
          <cell r="I318" t="str">
            <v>Iquique</v>
          </cell>
          <cell r="J318">
            <v>572322713</v>
          </cell>
          <cell r="K318">
            <v>995440825</v>
          </cell>
          <cell r="L318" t="str">
            <v>asocfutbolamateuriqq@gmail.com</v>
          </cell>
          <cell r="M318">
            <v>41292</v>
          </cell>
          <cell r="N318">
            <v>42387</v>
          </cell>
          <cell r="O318">
            <v>35585</v>
          </cell>
          <cell r="P318">
            <v>0</v>
          </cell>
          <cell r="Q318">
            <v>76161404</v>
          </cell>
          <cell r="R318" t="str">
            <v>ASOCIACION DEPORTIVA DE FUTBOL AMATEUR DE IQUIQUE</v>
          </cell>
          <cell r="S318" t="str">
            <v>BANCO DE CREDITO E INVERSIONES</v>
          </cell>
          <cell r="T318" t="str">
            <v>CUENTA CORRIENTE</v>
          </cell>
          <cell r="U318">
            <v>0</v>
          </cell>
          <cell r="V318" t="str">
            <v>EXEQUIEL LOZANO VIDAL</v>
          </cell>
          <cell r="W318" t="str">
            <v>7.049.057-9</v>
          </cell>
          <cell r="X318" t="str">
            <v>LAS CACHARPALLAS</v>
          </cell>
          <cell r="Y318">
            <v>572342660</v>
          </cell>
          <cell r="Z318">
            <v>995440825</v>
          </cell>
          <cell r="AA318" t="str">
            <v>transrorro@gmail.com</v>
          </cell>
          <cell r="AB318">
            <v>0</v>
          </cell>
          <cell r="AC318">
            <v>0</v>
          </cell>
          <cell r="AD318">
            <v>0</v>
          </cell>
          <cell r="AE318">
            <v>0</v>
          </cell>
          <cell r="AF318">
            <v>0</v>
          </cell>
          <cell r="AG318" t="str">
            <v>Ver Archivo</v>
          </cell>
        </row>
        <row r="319">
          <cell r="B319" t="str">
            <v>73.430.800-5</v>
          </cell>
          <cell r="C319" t="str">
            <v>Grabado</v>
          </cell>
          <cell r="D319">
            <v>42741.422708333332</v>
          </cell>
          <cell r="E319">
            <v>0</v>
          </cell>
          <cell r="F319" t="str">
            <v>ASOCIACION ANDINA DE DEPORTES Y RECREACION ASADER IQUIQUE</v>
          </cell>
          <cell r="G319" t="str">
            <v>AVENIDA RICARDO LAGOS Nº 4435</v>
          </cell>
          <cell r="H319" t="str">
            <v>Iquique</v>
          </cell>
          <cell r="I319" t="str">
            <v>Alto Hospicio</v>
          </cell>
          <cell r="J319">
            <v>0</v>
          </cell>
          <cell r="K319">
            <v>984586866</v>
          </cell>
          <cell r="L319" t="str">
            <v>asoc.andina@gmail.com</v>
          </cell>
          <cell r="M319">
            <v>41485</v>
          </cell>
          <cell r="N319">
            <v>42581</v>
          </cell>
          <cell r="O319">
            <v>39958</v>
          </cell>
          <cell r="P319">
            <v>0</v>
          </cell>
          <cell r="Q319">
            <v>1364646751</v>
          </cell>
          <cell r="R319" t="str">
            <v>ASOCIACION ANDINA DE DEPORTES Y RECREACION ASADER IQUIQUE</v>
          </cell>
          <cell r="S319" t="str">
            <v>BANCO ESTADO DE CHILE</v>
          </cell>
          <cell r="T319" t="str">
            <v>CUENTA DE AHORROS</v>
          </cell>
          <cell r="U319">
            <v>0</v>
          </cell>
          <cell r="V319" t="str">
            <v>RAQUEL DEL CARMEN MEDINA PACHA</v>
          </cell>
          <cell r="W319" t="str">
            <v>10.703.243-6</v>
          </cell>
          <cell r="X319" t="str">
            <v>AVENIDA RICARDO LAGOS Nº 4435</v>
          </cell>
          <cell r="Y319">
            <v>0</v>
          </cell>
          <cell r="Z319">
            <v>963506418</v>
          </cell>
          <cell r="AA319" t="str">
            <v>asoc.andina@gmail.com</v>
          </cell>
          <cell r="AB319">
            <v>0</v>
          </cell>
          <cell r="AC319" t="str">
            <v>Ver Archivo</v>
          </cell>
          <cell r="AD319" t="str">
            <v>Ver Archivo</v>
          </cell>
          <cell r="AE319" t="str">
            <v>Ver Archivo</v>
          </cell>
          <cell r="AF319" t="str">
            <v>Ver Archivo</v>
          </cell>
          <cell r="AG319" t="str">
            <v>Ver Archivo</v>
          </cell>
        </row>
        <row r="320">
          <cell r="B320" t="str">
            <v>65.089.411-1</v>
          </cell>
          <cell r="C320" t="str">
            <v>Grabado</v>
          </cell>
          <cell r="D320">
            <v>42475.437974537039</v>
          </cell>
          <cell r="E320">
            <v>0</v>
          </cell>
          <cell r="F320" t="str">
            <v>asociacion indigena aymara hijos de jalsuri</v>
          </cell>
          <cell r="G320" t="str">
            <v>av. las parcelas 3518</v>
          </cell>
          <cell r="H320" t="str">
            <v>Iquique</v>
          </cell>
          <cell r="I320" t="str">
            <v>Alto Hospicio</v>
          </cell>
          <cell r="J320">
            <v>0</v>
          </cell>
          <cell r="K320">
            <v>973241011</v>
          </cell>
          <cell r="L320" t="str">
            <v>arturs_21@hotmail.com</v>
          </cell>
          <cell r="M320">
            <v>41691</v>
          </cell>
          <cell r="N320">
            <v>42785</v>
          </cell>
          <cell r="O320">
            <v>41689</v>
          </cell>
          <cell r="P320">
            <v>0</v>
          </cell>
          <cell r="Q320">
            <v>1460089502</v>
          </cell>
          <cell r="R320" t="str">
            <v>arturo acencio choque gomez</v>
          </cell>
          <cell r="S320" t="str">
            <v>BANCO ESTADO DE CHILE</v>
          </cell>
          <cell r="T320" t="str">
            <v>CUENTA DE AHORROS</v>
          </cell>
          <cell r="U320">
            <v>0</v>
          </cell>
          <cell r="V320" t="str">
            <v>arturo acencio choque gomez</v>
          </cell>
          <cell r="W320" t="str">
            <v>13.972.626-k</v>
          </cell>
          <cell r="X320" t="str">
            <v>av. las parcelas 3518</v>
          </cell>
          <cell r="Y320">
            <v>0</v>
          </cell>
          <cell r="Z320">
            <v>973241011</v>
          </cell>
          <cell r="AA320" t="str">
            <v>arturs_21@hotmail.com</v>
          </cell>
          <cell r="AB320">
            <v>0</v>
          </cell>
          <cell r="AC320">
            <v>0</v>
          </cell>
          <cell r="AD320">
            <v>0</v>
          </cell>
          <cell r="AE320">
            <v>0</v>
          </cell>
          <cell r="AF320" t="str">
            <v>Ver Archivo</v>
          </cell>
          <cell r="AG320" t="str">
            <v>Ver Archivo</v>
          </cell>
        </row>
        <row r="321">
          <cell r="B321" t="str">
            <v>73.126.400-7</v>
          </cell>
          <cell r="C321" t="str">
            <v>Grabado</v>
          </cell>
          <cell r="D321">
            <v>42484.493900462963</v>
          </cell>
          <cell r="E321">
            <v>0</v>
          </cell>
          <cell r="F321" t="str">
            <v>ASOCIACION DE JUDO IQUIQUE</v>
          </cell>
          <cell r="G321" t="str">
            <v>CESPEDES Y GONZALEZ SIN NUMERO</v>
          </cell>
          <cell r="H321" t="str">
            <v>Iquique</v>
          </cell>
          <cell r="I321" t="str">
            <v>Iquique</v>
          </cell>
          <cell r="J321">
            <v>572431295</v>
          </cell>
          <cell r="K321">
            <v>993866424</v>
          </cell>
          <cell r="L321" t="str">
            <v>ASOCIACIONDEJUDOIQUQE@GMAIL.COM</v>
          </cell>
          <cell r="M321">
            <v>42175</v>
          </cell>
          <cell r="N321">
            <v>43271</v>
          </cell>
          <cell r="O321">
            <v>33871</v>
          </cell>
          <cell r="P321">
            <v>0</v>
          </cell>
          <cell r="Q321">
            <v>1260174050</v>
          </cell>
          <cell r="R321" t="str">
            <v>ASOCIACIÓN DE JUDO IQUIQUE</v>
          </cell>
          <cell r="S321" t="str">
            <v>BANCO ESTADO DE CHILE</v>
          </cell>
          <cell r="T321" t="str">
            <v>CUENTA DE AHORROS</v>
          </cell>
          <cell r="U321">
            <v>0</v>
          </cell>
          <cell r="V321" t="str">
            <v>MARIO FLORES CHACON</v>
          </cell>
          <cell r="W321" t="str">
            <v>7.796.835-0</v>
          </cell>
          <cell r="X321" t="str">
            <v>BERNARDINO GUERRA 2365</v>
          </cell>
          <cell r="Y321">
            <v>0</v>
          </cell>
          <cell r="Z321">
            <v>965272018</v>
          </cell>
          <cell r="AA321" t="str">
            <v>MARIOANDRES2365@HOTMAIL.COM</v>
          </cell>
          <cell r="AB321">
            <v>0</v>
          </cell>
          <cell r="AC321" t="str">
            <v>Ver Archivo</v>
          </cell>
          <cell r="AD321" t="str">
            <v>Ver Archivo</v>
          </cell>
          <cell r="AE321" t="str">
            <v>Ver Archivo</v>
          </cell>
          <cell r="AF321" t="str">
            <v>Ver Archivo</v>
          </cell>
          <cell r="AG321" t="str">
            <v>Ver Archivo</v>
          </cell>
        </row>
        <row r="322">
          <cell r="B322" t="str">
            <v>7.333.705-4</v>
          </cell>
          <cell r="C322" t="str">
            <v>Grabado</v>
          </cell>
          <cell r="D322">
            <v>42475.625543981485</v>
          </cell>
          <cell r="E322">
            <v>0</v>
          </cell>
          <cell r="F322" t="str">
            <v>Asociación Cultural Social y Deportiva Tobas de Pica</v>
          </cell>
          <cell r="G322" t="str">
            <v>Blanco Encalada #405</v>
          </cell>
          <cell r="H322" t="str">
            <v>Tamarugal</v>
          </cell>
          <cell r="I322" t="str">
            <v>Pica</v>
          </cell>
          <cell r="J322">
            <v>572741819</v>
          </cell>
          <cell r="K322">
            <v>999698502</v>
          </cell>
          <cell r="L322" t="str">
            <v>brunozentenoloayza@gmail.com</v>
          </cell>
          <cell r="M322">
            <v>42146</v>
          </cell>
          <cell r="N322">
            <v>43242</v>
          </cell>
          <cell r="O322">
            <v>42103</v>
          </cell>
          <cell r="P322">
            <v>0</v>
          </cell>
          <cell r="Q322">
            <v>6219961849006</v>
          </cell>
          <cell r="R322" t="str">
            <v>Bruno Zenteno Loayza</v>
          </cell>
          <cell r="S322" t="str">
            <v>BANCO ESTADO DE CHILE</v>
          </cell>
          <cell r="T322" t="str">
            <v>CUENTA DE AHORROS</v>
          </cell>
          <cell r="U322">
            <v>0</v>
          </cell>
          <cell r="V322" t="str">
            <v>Bruno Zenteno Loayza</v>
          </cell>
          <cell r="W322" t="str">
            <v>17.431.849-2</v>
          </cell>
          <cell r="X322">
            <v>0</v>
          </cell>
          <cell r="Y322">
            <v>0</v>
          </cell>
          <cell r="Z322">
            <v>0</v>
          </cell>
          <cell r="AA322">
            <v>0</v>
          </cell>
          <cell r="AB322">
            <v>0</v>
          </cell>
          <cell r="AC322">
            <v>0</v>
          </cell>
          <cell r="AD322">
            <v>0</v>
          </cell>
          <cell r="AE322">
            <v>0</v>
          </cell>
          <cell r="AF322">
            <v>0</v>
          </cell>
          <cell r="AG322">
            <v>0</v>
          </cell>
        </row>
        <row r="323">
          <cell r="B323" t="str">
            <v>75.975.970-2</v>
          </cell>
          <cell r="C323" t="str">
            <v>Validada</v>
          </cell>
          <cell r="D323">
            <v>42866.520069444443</v>
          </cell>
          <cell r="E323">
            <v>0</v>
          </cell>
          <cell r="F323" t="str">
            <v>Comunidad Indigena Aymara del pueblo de Soga</v>
          </cell>
          <cell r="G323" t="str">
            <v>PUEBLO DE SOGA SIN NUMERO</v>
          </cell>
          <cell r="H323" t="str">
            <v>Tamarugal</v>
          </cell>
          <cell r="I323" t="str">
            <v>Huara</v>
          </cell>
          <cell r="J323">
            <v>0</v>
          </cell>
          <cell r="K323">
            <v>964724851</v>
          </cell>
          <cell r="L323" t="str">
            <v>comunidaddesoga@gmail.com</v>
          </cell>
          <cell r="M323" t="str">
            <v>0000-00-00</v>
          </cell>
          <cell r="N323">
            <v>43544</v>
          </cell>
          <cell r="O323">
            <v>36410</v>
          </cell>
          <cell r="P323">
            <v>0</v>
          </cell>
          <cell r="Q323">
            <v>1366161240</v>
          </cell>
          <cell r="R323" t="str">
            <v>COMUNIDAD INDIGENA AYMARA DEL PUEBLO DE SOGA</v>
          </cell>
          <cell r="S323" t="str">
            <v>BANCO ESTADO DE CHILE</v>
          </cell>
          <cell r="T323" t="str">
            <v>CUENTA DE AHORROS</v>
          </cell>
          <cell r="U323">
            <v>0</v>
          </cell>
          <cell r="V323" t="str">
            <v>JORGE EUSTAQUIO CHOQUE RAMOS</v>
          </cell>
          <cell r="W323" t="str">
            <v>6.720.367-4</v>
          </cell>
          <cell r="X323" t="str">
            <v>sotomayor 62</v>
          </cell>
          <cell r="Y323">
            <v>0</v>
          </cell>
          <cell r="Z323">
            <v>964724851</v>
          </cell>
          <cell r="AA323" t="str">
            <v>jimena.choque@hotmail.com</v>
          </cell>
          <cell r="AB323">
            <v>0</v>
          </cell>
          <cell r="AC323" t="str">
            <v>Ver Archivo</v>
          </cell>
          <cell r="AD323" t="str">
            <v>Ver Archivo</v>
          </cell>
          <cell r="AE323" t="str">
            <v>Ver Archivo</v>
          </cell>
          <cell r="AF323" t="str">
            <v>Ver Archivo</v>
          </cell>
          <cell r="AG323" t="str">
            <v>Ver Archivo</v>
          </cell>
        </row>
        <row r="324">
          <cell r="B324" t="str">
            <v>65.040.118-2</v>
          </cell>
          <cell r="C324" t="str">
            <v>Grabado</v>
          </cell>
          <cell r="D324">
            <v>42741.423206018517</v>
          </cell>
          <cell r="E324">
            <v>0</v>
          </cell>
          <cell r="F324" t="str">
            <v>junta de vecinos las magnolias Nº41</v>
          </cell>
          <cell r="G324" t="str">
            <v>los lilenes 1843</v>
          </cell>
          <cell r="H324" t="str">
            <v>Iquique</v>
          </cell>
          <cell r="I324" t="str">
            <v>Iquique</v>
          </cell>
          <cell r="J324">
            <v>0</v>
          </cell>
          <cell r="K324">
            <v>972871699</v>
          </cell>
          <cell r="L324" t="str">
            <v>magnoliasn41@gmail.com</v>
          </cell>
          <cell r="M324">
            <v>41424</v>
          </cell>
          <cell r="N324">
            <v>42520</v>
          </cell>
          <cell r="O324">
            <v>30056</v>
          </cell>
          <cell r="P324">
            <v>0</v>
          </cell>
          <cell r="Q324">
            <v>1366177660</v>
          </cell>
          <cell r="R324" t="str">
            <v>junta de vecinos las magnolias Nº41</v>
          </cell>
          <cell r="S324" t="str">
            <v>BANCO ESTADO DE CHILE</v>
          </cell>
          <cell r="T324" t="str">
            <v>CUENTA DE AHORROS</v>
          </cell>
          <cell r="U324">
            <v>0</v>
          </cell>
          <cell r="V324" t="str">
            <v>Maria Mundaca Troncoso</v>
          </cell>
          <cell r="W324" t="str">
            <v>11.816.616-7</v>
          </cell>
          <cell r="X324" t="str">
            <v>las magnolias 1960</v>
          </cell>
          <cell r="Y324">
            <v>972871699</v>
          </cell>
          <cell r="Z324">
            <v>972871699</v>
          </cell>
          <cell r="AA324" t="str">
            <v>lasmagnoliasn41@gmail.com</v>
          </cell>
          <cell r="AB324">
            <v>0</v>
          </cell>
          <cell r="AC324" t="str">
            <v>Ver Archivo</v>
          </cell>
          <cell r="AD324" t="str">
            <v>Ver Archivo</v>
          </cell>
          <cell r="AE324" t="str">
            <v>Ver Archivo</v>
          </cell>
          <cell r="AF324" t="str">
            <v>Ver Archivo</v>
          </cell>
          <cell r="AG324" t="str">
            <v>Ver Archivo</v>
          </cell>
        </row>
        <row r="325">
          <cell r="B325" t="str">
            <v>65.356.190-3</v>
          </cell>
          <cell r="C325" t="str">
            <v>Grabado</v>
          </cell>
          <cell r="D325">
            <v>42478.453217592592</v>
          </cell>
          <cell r="E325">
            <v>0</v>
          </cell>
          <cell r="F325" t="str">
            <v>sociedad religiosa cultural y social siervos de jesus y maria</v>
          </cell>
          <cell r="G325" t="str">
            <v>calle N°1 #2583</v>
          </cell>
          <cell r="H325" t="str">
            <v>Iquique</v>
          </cell>
          <cell r="I325" t="str">
            <v>Iquique</v>
          </cell>
          <cell r="J325">
            <v>66876632</v>
          </cell>
          <cell r="K325">
            <v>66876632</v>
          </cell>
          <cell r="L325" t="str">
            <v>SIERVOSDEJESUSYMARIA@GMAIL.COM</v>
          </cell>
          <cell r="M325">
            <v>42294</v>
          </cell>
          <cell r="N325">
            <v>43025</v>
          </cell>
          <cell r="O325">
            <v>38111</v>
          </cell>
          <cell r="P325">
            <v>0</v>
          </cell>
          <cell r="Q325">
            <v>1371255806</v>
          </cell>
          <cell r="R325" t="str">
            <v>sociedad religiosa cultural y social siervos de jesus y maria</v>
          </cell>
          <cell r="S325" t="str">
            <v>BANCO ESTADO DE CHILE</v>
          </cell>
          <cell r="T325" t="str">
            <v>CHEQUERA ELECTRONICA/ CUENTA VISTA</v>
          </cell>
          <cell r="U325">
            <v>0</v>
          </cell>
          <cell r="V325" t="str">
            <v>omar aros soto</v>
          </cell>
          <cell r="W325" t="str">
            <v>13.766.684-7</v>
          </cell>
          <cell r="X325" t="str">
            <v>orella 1985</v>
          </cell>
          <cell r="Y325">
            <v>66876632</v>
          </cell>
          <cell r="Z325">
            <v>66876632</v>
          </cell>
          <cell r="AA325" t="str">
            <v>SIERVOSDEJESUSYMARIA@GMAIL.COM</v>
          </cell>
          <cell r="AB325">
            <v>0</v>
          </cell>
          <cell r="AC325" t="str">
            <v>Ver Archivo</v>
          </cell>
          <cell r="AD325" t="str">
            <v>Ver Archivo</v>
          </cell>
          <cell r="AE325" t="str">
            <v>Ver Archivo</v>
          </cell>
          <cell r="AF325" t="str">
            <v>Ver Archivo</v>
          </cell>
          <cell r="AG325" t="str">
            <v>Ver Archivo</v>
          </cell>
        </row>
        <row r="326">
          <cell r="B326" t="str">
            <v>65.033.297-0</v>
          </cell>
          <cell r="C326" t="str">
            <v>Grabado</v>
          </cell>
          <cell r="D326" t="str">
            <v>0000-00-00 00:00:00</v>
          </cell>
          <cell r="E326">
            <v>0</v>
          </cell>
          <cell r="F326" t="str">
            <v>club algarrobo pozo almonte</v>
          </cell>
          <cell r="G326" t="str">
            <v>bolivar 354 0f 508</v>
          </cell>
          <cell r="H326" t="str">
            <v>Iquique</v>
          </cell>
          <cell r="I326" t="str">
            <v>Iquique</v>
          </cell>
          <cell r="J326">
            <v>572523375</v>
          </cell>
          <cell r="K326">
            <v>973770995</v>
          </cell>
          <cell r="L326" t="str">
            <v>CLUBALGARROBOPOZOALMONTE@GMAIL.COM</v>
          </cell>
          <cell r="M326">
            <v>42060</v>
          </cell>
          <cell r="N326">
            <v>43520</v>
          </cell>
          <cell r="O326">
            <v>40499</v>
          </cell>
          <cell r="P326">
            <v>0</v>
          </cell>
          <cell r="Q326">
            <v>67042236819</v>
          </cell>
          <cell r="R326" t="str">
            <v>club dportivo algarrobo pozo almonte</v>
          </cell>
          <cell r="S326" t="str">
            <v>BANCO INTERNACIONAL</v>
          </cell>
          <cell r="T326" t="str">
            <v>CUENTA CORRIENTE</v>
          </cell>
          <cell r="U326">
            <v>0</v>
          </cell>
          <cell r="V326" t="str">
            <v>eric david egaña contreras</v>
          </cell>
          <cell r="W326" t="str">
            <v>16.056.381-8</v>
          </cell>
          <cell r="X326" t="str">
            <v>zegers 990</v>
          </cell>
          <cell r="Y326">
            <v>0</v>
          </cell>
          <cell r="Z326">
            <v>973770995</v>
          </cell>
          <cell r="AA326" t="str">
            <v>CLUBALGARROBOPOZOALMONTE@GMAIL.COM</v>
          </cell>
          <cell r="AB326">
            <v>0</v>
          </cell>
          <cell r="AC326">
            <v>0</v>
          </cell>
          <cell r="AD326">
            <v>0</v>
          </cell>
          <cell r="AE326">
            <v>0</v>
          </cell>
          <cell r="AF326">
            <v>0</v>
          </cell>
          <cell r="AG326" t="str">
            <v>Ver Archivo</v>
          </cell>
        </row>
        <row r="327">
          <cell r="B327" t="str">
            <v>65.082.212-9</v>
          </cell>
          <cell r="C327" t="str">
            <v>Grabado</v>
          </cell>
          <cell r="D327">
            <v>42578.647129629629</v>
          </cell>
          <cell r="E327">
            <v>0</v>
          </cell>
          <cell r="F327" t="str">
            <v>Corporación Santa Maria de Iquique 1907</v>
          </cell>
          <cell r="G327" t="str">
            <v>Barross Arana 1159</v>
          </cell>
          <cell r="H327" t="str">
            <v>Iquique</v>
          </cell>
          <cell r="I327" t="str">
            <v>Iquique</v>
          </cell>
          <cell r="J327">
            <v>572222348</v>
          </cell>
          <cell r="K327">
            <v>975129758</v>
          </cell>
          <cell r="L327" t="str">
            <v>santamariai1907@hotmail.com</v>
          </cell>
          <cell r="M327">
            <v>41708</v>
          </cell>
          <cell r="N327">
            <v>42804</v>
          </cell>
          <cell r="O327">
            <v>41666</v>
          </cell>
          <cell r="P327">
            <v>0</v>
          </cell>
          <cell r="Q327">
            <v>1116814</v>
          </cell>
          <cell r="R327" t="str">
            <v>Corporación Santa María de Iquique 1907</v>
          </cell>
          <cell r="S327" t="str">
            <v>BANCO ESTADO DE CHILE</v>
          </cell>
          <cell r="T327" t="str">
            <v>CUENTA DE AHORROS</v>
          </cell>
          <cell r="U327">
            <v>0</v>
          </cell>
          <cell r="V327" t="str">
            <v>Silvia de Carmen Prieto Garate</v>
          </cell>
          <cell r="W327" t="str">
            <v>6.544.946-3</v>
          </cell>
          <cell r="X327" t="str">
            <v>Barros Arana 1156</v>
          </cell>
          <cell r="Y327">
            <v>0</v>
          </cell>
          <cell r="Z327">
            <v>975129758</v>
          </cell>
          <cell r="AA327" t="str">
            <v>silviaprietog@gmail.com</v>
          </cell>
          <cell r="AB327">
            <v>0</v>
          </cell>
          <cell r="AC327" t="str">
            <v>Ver Archivo</v>
          </cell>
          <cell r="AD327" t="str">
            <v>Ver Archivo</v>
          </cell>
          <cell r="AE327" t="str">
            <v>Ver Archivo</v>
          </cell>
          <cell r="AF327" t="str">
            <v>Ver Archivo</v>
          </cell>
          <cell r="AG327" t="str">
            <v>Ver Archivo</v>
          </cell>
        </row>
        <row r="328">
          <cell r="B328" t="str">
            <v>65.767.710-8</v>
          </cell>
          <cell r="C328" t="str">
            <v>Grabado</v>
          </cell>
          <cell r="D328">
            <v>42741.422974537039</v>
          </cell>
          <cell r="E328">
            <v>0</v>
          </cell>
          <cell r="F328" t="str">
            <v>centro cultural social y deportivo amanecer de alto hospicio</v>
          </cell>
          <cell r="G328" t="str">
            <v>av. las parcelas 4014 casa A-8</v>
          </cell>
          <cell r="H328" t="str">
            <v>Iquique</v>
          </cell>
          <cell r="I328" t="str">
            <v>Alto Hospicio</v>
          </cell>
          <cell r="J328">
            <v>2495969</v>
          </cell>
          <cell r="K328">
            <v>951480817</v>
          </cell>
          <cell r="L328" t="str">
            <v>radiovanguardia@hotmail.com</v>
          </cell>
          <cell r="M328">
            <v>41636</v>
          </cell>
          <cell r="N328">
            <v>42732</v>
          </cell>
          <cell r="O328">
            <v>38426</v>
          </cell>
          <cell r="P328">
            <v>0</v>
          </cell>
          <cell r="Q328">
            <v>1860340107</v>
          </cell>
          <cell r="R328" t="str">
            <v>centro cultural social y deportivo amanecer de alto hospicio</v>
          </cell>
          <cell r="S328" t="str">
            <v>BANCO ESTADO DE CHILE</v>
          </cell>
          <cell r="T328" t="str">
            <v>CUENTA DE AHORROS</v>
          </cell>
          <cell r="U328">
            <v>0</v>
          </cell>
          <cell r="V328" t="str">
            <v>Freddy Alberto Flores Cuellar</v>
          </cell>
          <cell r="W328" t="str">
            <v>12.619.888-4</v>
          </cell>
          <cell r="X328" t="str">
            <v>Av. Las parcelas 4014</v>
          </cell>
          <cell r="Y328">
            <v>2495969</v>
          </cell>
          <cell r="Z328">
            <v>951480817</v>
          </cell>
          <cell r="AA328" t="str">
            <v>radiovanguardia@hotmail.com</v>
          </cell>
          <cell r="AB328">
            <v>0</v>
          </cell>
          <cell r="AC328" t="str">
            <v>Ver Archivo</v>
          </cell>
          <cell r="AD328" t="str">
            <v>Ver Archivo</v>
          </cell>
          <cell r="AE328" t="str">
            <v>Ver Archivo</v>
          </cell>
          <cell r="AF328" t="str">
            <v>Ver Archivo</v>
          </cell>
          <cell r="AG328" t="str">
            <v>Ver Archivo</v>
          </cell>
        </row>
        <row r="329">
          <cell r="B329" t="str">
            <v>70.000.670-0</v>
          </cell>
          <cell r="C329" t="str">
            <v>Validada</v>
          </cell>
          <cell r="D329">
            <v>42801.445694444446</v>
          </cell>
          <cell r="E329">
            <v>0</v>
          </cell>
          <cell r="F329" t="str">
            <v>Congregación del Buen Pastor</v>
          </cell>
          <cell r="G329" t="str">
            <v>Orella 1890</v>
          </cell>
          <cell r="H329" t="str">
            <v>Iquique</v>
          </cell>
          <cell r="I329" t="str">
            <v>Iquique</v>
          </cell>
          <cell r="J329">
            <v>572218078</v>
          </cell>
          <cell r="K329">
            <v>95828764</v>
          </cell>
          <cell r="L329" t="str">
            <v>telecentro.iquique@buenpastor.cl</v>
          </cell>
          <cell r="M329">
            <v>40294</v>
          </cell>
          <cell r="N329">
            <v>43947</v>
          </cell>
          <cell r="O329">
            <v>25686</v>
          </cell>
          <cell r="P329">
            <v>0</v>
          </cell>
          <cell r="Q329">
            <v>2401214507</v>
          </cell>
          <cell r="R329" t="str">
            <v>CONGREGACION DEL BUEN PASTOR</v>
          </cell>
          <cell r="S329" t="str">
            <v>BANCO DE CHILE</v>
          </cell>
          <cell r="T329" t="str">
            <v>CUENTA CORRIENTE</v>
          </cell>
          <cell r="U329">
            <v>0</v>
          </cell>
          <cell r="V329" t="str">
            <v>Ema Hormazabal Lara</v>
          </cell>
          <cell r="W329" t="str">
            <v>6.894.868-1</v>
          </cell>
          <cell r="X329" t="str">
            <v>ORELLA 1890</v>
          </cell>
          <cell r="Y329">
            <v>572221349</v>
          </cell>
          <cell r="Z329">
            <v>995828764</v>
          </cell>
          <cell r="AA329" t="str">
            <v>telecentro.iquique@buenpastor.cl</v>
          </cell>
          <cell r="AB329">
            <v>0</v>
          </cell>
          <cell r="AC329" t="str">
            <v>Ver Archivo</v>
          </cell>
          <cell r="AD329" t="str">
            <v>Ver Archivo</v>
          </cell>
          <cell r="AE329" t="str">
            <v>Ver Archivo</v>
          </cell>
          <cell r="AF329" t="str">
            <v>Ver Archivo</v>
          </cell>
          <cell r="AG329" t="str">
            <v>Ver Archivo</v>
          </cell>
        </row>
        <row r="330">
          <cell r="B330" t="str">
            <v>73.125.600-4</v>
          </cell>
          <cell r="C330" t="str">
            <v>Grabado</v>
          </cell>
          <cell r="D330">
            <v>42741.422881944447</v>
          </cell>
          <cell r="E330">
            <v>0</v>
          </cell>
          <cell r="F330" t="str">
            <v>JUNTA DE VECINOS N°05 DE PACHICA</v>
          </cell>
          <cell r="G330" t="str">
            <v>CALLE COMERCIO S/N PACHICA</v>
          </cell>
          <cell r="H330" t="str">
            <v>Tamarugal</v>
          </cell>
          <cell r="I330" t="str">
            <v>Iquique</v>
          </cell>
          <cell r="J330">
            <v>0</v>
          </cell>
          <cell r="K330">
            <v>994500453</v>
          </cell>
          <cell r="L330" t="str">
            <v>jtadevecinospachica@gmail.com</v>
          </cell>
          <cell r="M330">
            <v>41414</v>
          </cell>
          <cell r="N330">
            <v>42510</v>
          </cell>
          <cell r="O330">
            <v>30396</v>
          </cell>
          <cell r="P330">
            <v>0</v>
          </cell>
          <cell r="Q330">
            <v>1860372203</v>
          </cell>
          <cell r="R330" t="str">
            <v>JUNTA DE VECINOS DE PACHICA</v>
          </cell>
          <cell r="S330" t="str">
            <v>BANCO ESTADO DE CHILE</v>
          </cell>
          <cell r="T330" t="str">
            <v>CUENTA DE AHORROS</v>
          </cell>
          <cell r="U330">
            <v>0</v>
          </cell>
          <cell r="V330" t="str">
            <v>RENE MAMANI MAMANI</v>
          </cell>
          <cell r="W330" t="str">
            <v>12.170.057-3</v>
          </cell>
          <cell r="X330" t="str">
            <v>CALLE COMERCIO CASA 9</v>
          </cell>
          <cell r="Y330">
            <v>0</v>
          </cell>
          <cell r="Z330">
            <v>82483555</v>
          </cell>
          <cell r="AA330" t="str">
            <v>jtadevecinospachica@gmail.com</v>
          </cell>
          <cell r="AB330">
            <v>0</v>
          </cell>
          <cell r="AC330" t="str">
            <v>Ver Archivo</v>
          </cell>
          <cell r="AD330" t="str">
            <v>Ver Archivo</v>
          </cell>
          <cell r="AE330" t="str">
            <v>Ver Archivo</v>
          </cell>
          <cell r="AF330" t="str">
            <v>Ver Archivo</v>
          </cell>
          <cell r="AG330" t="str">
            <v>Ver Archivo</v>
          </cell>
        </row>
        <row r="331">
          <cell r="B331" t="str">
            <v>65.501.620-1</v>
          </cell>
          <cell r="C331" t="str">
            <v>Grabado</v>
          </cell>
          <cell r="D331">
            <v>42741.423449074071</v>
          </cell>
          <cell r="E331">
            <v>0</v>
          </cell>
          <cell r="F331" t="str">
            <v>JUNTA DE VECINOS HUANTAJAYA III</v>
          </cell>
          <cell r="G331" t="str">
            <v>LOS CHUNCHOS C/ PADRE HURTADO</v>
          </cell>
          <cell r="H331" t="str">
            <v>Iquique</v>
          </cell>
          <cell r="I331" t="str">
            <v>Iquique</v>
          </cell>
          <cell r="J331">
            <v>0</v>
          </cell>
          <cell r="K331">
            <v>995098100</v>
          </cell>
          <cell r="L331" t="str">
            <v>j.v.huantajaya3@gmail.com</v>
          </cell>
          <cell r="M331">
            <v>42337</v>
          </cell>
          <cell r="N331">
            <v>43433</v>
          </cell>
          <cell r="O331">
            <v>33502</v>
          </cell>
          <cell r="P331">
            <v>0</v>
          </cell>
          <cell r="Q331">
            <v>1366174873</v>
          </cell>
          <cell r="R331" t="str">
            <v>JUNTA DE VECINOS HUANTAJAYA III</v>
          </cell>
          <cell r="S331" t="str">
            <v>BANCO ESTADO DE CHILE</v>
          </cell>
          <cell r="T331" t="str">
            <v>CUENTA DE AHORROS</v>
          </cell>
          <cell r="U331">
            <v>0</v>
          </cell>
          <cell r="V331" t="str">
            <v>LUZ MARIA CORNEJO PEÑA</v>
          </cell>
          <cell r="W331" t="str">
            <v>6.875.506-9</v>
          </cell>
          <cell r="X331" t="str">
            <v>LOS ALGARROBOS 3626</v>
          </cell>
          <cell r="Y331">
            <v>0</v>
          </cell>
          <cell r="Z331">
            <v>995098100</v>
          </cell>
          <cell r="AA331" t="str">
            <v>j.v.huantajaya3@gmail.com</v>
          </cell>
          <cell r="AB331">
            <v>0</v>
          </cell>
          <cell r="AC331" t="str">
            <v>Ver Archivo</v>
          </cell>
          <cell r="AD331" t="str">
            <v>Ver Archivo</v>
          </cell>
          <cell r="AE331" t="str">
            <v>Ver Archivo</v>
          </cell>
          <cell r="AF331" t="str">
            <v>Ver Archivo</v>
          </cell>
          <cell r="AG331" t="str">
            <v>Ver Archivo</v>
          </cell>
        </row>
        <row r="332">
          <cell r="B332" t="str">
            <v>65.296.840-6</v>
          </cell>
          <cell r="C332" t="str">
            <v>Grabado</v>
          </cell>
          <cell r="D332">
            <v>42755.699606481481</v>
          </cell>
          <cell r="E332">
            <v>0</v>
          </cell>
          <cell r="F332" t="str">
            <v>Fundacion madre Josefa Fernandez Concha</v>
          </cell>
          <cell r="G332" t="str">
            <v>Orella 1892</v>
          </cell>
          <cell r="H332" t="str">
            <v>Iquique</v>
          </cell>
          <cell r="I332" t="str">
            <v>Iquique</v>
          </cell>
          <cell r="J332">
            <v>0</v>
          </cell>
          <cell r="K332">
            <v>997258714</v>
          </cell>
          <cell r="L332" t="str">
            <v>fponce@fundacionmadrejosefa.cl</v>
          </cell>
          <cell r="M332" t="str">
            <v>0000-00-00</v>
          </cell>
          <cell r="N332" t="str">
            <v>0000-00-00</v>
          </cell>
          <cell r="O332">
            <v>37890</v>
          </cell>
          <cell r="P332">
            <v>0</v>
          </cell>
          <cell r="Q332" t="str">
            <v>14- 72985- 2</v>
          </cell>
          <cell r="R332" t="str">
            <v>Fundacion Madre Josefa Fernandez Concha</v>
          </cell>
          <cell r="S332" t="str">
            <v>BANCO BICE</v>
          </cell>
          <cell r="T332" t="str">
            <v>CUENTA CORRIENTE</v>
          </cell>
          <cell r="U332">
            <v>0</v>
          </cell>
          <cell r="V332" t="str">
            <v>Francisca Ponce Castro</v>
          </cell>
          <cell r="W332" t="str">
            <v>7.358.275-K</v>
          </cell>
          <cell r="X332" t="str">
            <v>Esmeralda 732, Santiago</v>
          </cell>
          <cell r="Y332">
            <v>226323135</v>
          </cell>
          <cell r="Z332">
            <v>964691597</v>
          </cell>
          <cell r="AA332" t="str">
            <v>fponce@fundacionmadrejosefa.cl</v>
          </cell>
          <cell r="AB332">
            <v>0</v>
          </cell>
          <cell r="AC332" t="str">
            <v>Ver Archivo</v>
          </cell>
          <cell r="AD332" t="str">
            <v>Ver Archivo</v>
          </cell>
          <cell r="AE332">
            <v>0</v>
          </cell>
          <cell r="AF332" t="str">
            <v>Ver Archivo</v>
          </cell>
          <cell r="AG332" t="str">
            <v>Ver Archivo</v>
          </cell>
        </row>
        <row r="333">
          <cell r="B333" t="str">
            <v>65.091.714-6</v>
          </cell>
          <cell r="C333" t="str">
            <v>Validada</v>
          </cell>
          <cell r="D333">
            <v>42774.394467592596</v>
          </cell>
          <cell r="E333">
            <v>0</v>
          </cell>
          <cell r="F333" t="str">
            <v>Asociacion Deportiva Local Karate Do Iquique</v>
          </cell>
          <cell r="G333" t="str">
            <v>Psje. Alessandri 2497</v>
          </cell>
          <cell r="H333" t="str">
            <v>Iquique</v>
          </cell>
          <cell r="I333" t="str">
            <v>Iquique</v>
          </cell>
          <cell r="J333">
            <v>572317229</v>
          </cell>
          <cell r="K333">
            <v>995456747</v>
          </cell>
          <cell r="L333" t="str">
            <v>karatedoiquique@gmail.com</v>
          </cell>
          <cell r="M333">
            <v>41802</v>
          </cell>
          <cell r="N333">
            <v>43263</v>
          </cell>
          <cell r="O333">
            <v>41704</v>
          </cell>
          <cell r="P333">
            <v>0</v>
          </cell>
          <cell r="Q333">
            <v>1371219044</v>
          </cell>
          <cell r="R333" t="str">
            <v>Asociacion Deportiva Local Karate Do Iquique</v>
          </cell>
          <cell r="S333" t="str">
            <v>BANCO ESTADO DE CHILE</v>
          </cell>
          <cell r="T333" t="str">
            <v>CHEQUERA ELECTRONICA/ CUENTA VISTA</v>
          </cell>
          <cell r="U333">
            <v>0</v>
          </cell>
          <cell r="V333" t="str">
            <v>ANNE JACQUELINE ALDAY URTUBIA</v>
          </cell>
          <cell r="W333" t="str">
            <v>8.604.979-1</v>
          </cell>
          <cell r="X333" t="str">
            <v>CERRO DRAGON 3503</v>
          </cell>
          <cell r="Y333">
            <v>995459747</v>
          </cell>
          <cell r="Z333">
            <v>995020906</v>
          </cell>
          <cell r="AA333" t="str">
            <v>ajau19@gmail.com</v>
          </cell>
          <cell r="AB333">
            <v>0</v>
          </cell>
          <cell r="AC333" t="str">
            <v>Ver Archivo</v>
          </cell>
          <cell r="AD333" t="str">
            <v>Ver Archivo</v>
          </cell>
          <cell r="AE333" t="str">
            <v>Ver Archivo</v>
          </cell>
          <cell r="AF333" t="str">
            <v>Ver Archivo</v>
          </cell>
          <cell r="AG333" t="str">
            <v>Ver Archivo</v>
          </cell>
        </row>
        <row r="334">
          <cell r="B334" t="str">
            <v>65.050.613-8</v>
          </cell>
          <cell r="C334" t="str">
            <v>Validada</v>
          </cell>
          <cell r="D334">
            <v>42829.542129629626</v>
          </cell>
          <cell r="E334">
            <v>0</v>
          </cell>
          <cell r="F334" t="str">
            <v>ORGANIZACION COMUNITARIA TARAPACA ANCESTRAL</v>
          </cell>
          <cell r="G334" t="str">
            <v>LOS LLAMEROS 3014</v>
          </cell>
          <cell r="H334" t="str">
            <v>Iquique</v>
          </cell>
          <cell r="I334" t="str">
            <v>Iquique</v>
          </cell>
          <cell r="J334">
            <v>0</v>
          </cell>
          <cell r="K334">
            <v>968105303</v>
          </cell>
          <cell r="L334" t="str">
            <v>octarapacaancestral@gmail.com</v>
          </cell>
          <cell r="M334">
            <v>41307</v>
          </cell>
          <cell r="N334">
            <v>42402</v>
          </cell>
          <cell r="O334">
            <v>40766</v>
          </cell>
          <cell r="P334">
            <v>0</v>
          </cell>
          <cell r="Q334">
            <v>1366197938</v>
          </cell>
          <cell r="R334" t="str">
            <v>ORGANIZACION COMUNITARIA TARAPACA ANCESTRAL</v>
          </cell>
          <cell r="S334" t="str">
            <v>BANCO ESTADO DE CHILE</v>
          </cell>
          <cell r="T334" t="str">
            <v>CUENTA DE AHORROS</v>
          </cell>
          <cell r="U334">
            <v>0</v>
          </cell>
          <cell r="V334" t="str">
            <v>OSCAR LORENZO SCIARAFFIA VERNAL</v>
          </cell>
          <cell r="W334" t="str">
            <v>7.134.380-4</v>
          </cell>
          <cell r="X334" t="str">
            <v>LOS LLAMEROS 3014</v>
          </cell>
          <cell r="Y334">
            <v>0</v>
          </cell>
          <cell r="Z334">
            <v>968105303</v>
          </cell>
          <cell r="AA334" t="str">
            <v>lorenoscar@hotmail.com</v>
          </cell>
          <cell r="AB334">
            <v>0</v>
          </cell>
          <cell r="AC334" t="str">
            <v>Ver Archivo</v>
          </cell>
          <cell r="AD334" t="str">
            <v>Ver Archivo</v>
          </cell>
          <cell r="AE334" t="str">
            <v>Ver Archivo</v>
          </cell>
          <cell r="AF334" t="str">
            <v>Ver Archivo</v>
          </cell>
          <cell r="AG334" t="str">
            <v>Ver Archivo</v>
          </cell>
        </row>
        <row r="335">
          <cell r="B335" t="str">
            <v>65.024.997-6</v>
          </cell>
          <cell r="C335" t="str">
            <v>Grabado</v>
          </cell>
          <cell r="D335">
            <v>42741.422800925924</v>
          </cell>
          <cell r="E335">
            <v>0</v>
          </cell>
          <cell r="F335" t="str">
            <v>CLUB DE ADULTO MAYOR PLAYA BRAVA</v>
          </cell>
          <cell r="G335" t="str">
            <v>PEDRO AGUIRRE CERDA S/N</v>
          </cell>
          <cell r="H335" t="str">
            <v>Iquique</v>
          </cell>
          <cell r="I335" t="str">
            <v>Iquique</v>
          </cell>
          <cell r="J335">
            <v>572340739</v>
          </cell>
          <cell r="K335">
            <v>989631555</v>
          </cell>
          <cell r="L335" t="str">
            <v>malinarich@gmail.com</v>
          </cell>
          <cell r="M335">
            <v>42162</v>
          </cell>
          <cell r="N335">
            <v>43258</v>
          </cell>
          <cell r="O335">
            <v>39361</v>
          </cell>
          <cell r="P335">
            <v>0</v>
          </cell>
          <cell r="Q335">
            <v>1260379077</v>
          </cell>
          <cell r="R335" t="str">
            <v>CLUB DE ADULTO MAYOR PLAYA BRAVA</v>
          </cell>
          <cell r="S335" t="str">
            <v>BANCO ESTADO DE CHILE</v>
          </cell>
          <cell r="T335" t="str">
            <v>CUENTA DE AHORROS</v>
          </cell>
          <cell r="U335">
            <v>0</v>
          </cell>
          <cell r="V335" t="str">
            <v>VICENTE MARCIAL MALINARICH ZAMBRANO</v>
          </cell>
          <cell r="W335" t="str">
            <v>4.235.293-4</v>
          </cell>
          <cell r="X335" t="str">
            <v>ARTURO DEL RIO 2824</v>
          </cell>
          <cell r="Y335">
            <v>572340739</v>
          </cell>
          <cell r="Z335">
            <v>989631555</v>
          </cell>
          <cell r="AA335" t="str">
            <v>camplayabrava@gmail.com</v>
          </cell>
          <cell r="AB335">
            <v>0</v>
          </cell>
          <cell r="AC335" t="str">
            <v>Ver Archivo</v>
          </cell>
          <cell r="AD335" t="str">
            <v>Ver Archivo</v>
          </cell>
          <cell r="AE335" t="str">
            <v>Ver Archivo</v>
          </cell>
          <cell r="AF335" t="str">
            <v>Ver Archivo</v>
          </cell>
          <cell r="AG335" t="str">
            <v>Ver Archivo</v>
          </cell>
        </row>
        <row r="336">
          <cell r="B336" t="str">
            <v>6.070.566-6</v>
          </cell>
          <cell r="C336" t="str">
            <v>Grabado</v>
          </cell>
          <cell r="D336">
            <v>42478.700914351852</v>
          </cell>
          <cell r="E336">
            <v>0</v>
          </cell>
          <cell r="F336" t="str">
            <v>JUNTA VECINAL Nº29 EL RIEL</v>
          </cell>
          <cell r="G336" t="str">
            <v>ARMADA DE CHILE SN</v>
          </cell>
          <cell r="H336" t="str">
            <v>Tamarugal</v>
          </cell>
          <cell r="I336" t="str">
            <v>Pica</v>
          </cell>
          <cell r="J336">
            <v>0</v>
          </cell>
          <cell r="K336">
            <v>994334335</v>
          </cell>
          <cell r="L336" t="str">
            <v>j.v.elriel@gmail.com</v>
          </cell>
          <cell r="M336">
            <v>42167</v>
          </cell>
          <cell r="N336">
            <v>43263</v>
          </cell>
          <cell r="O336">
            <v>33089</v>
          </cell>
          <cell r="P336">
            <v>0</v>
          </cell>
          <cell r="Q336">
            <v>1260185906</v>
          </cell>
          <cell r="R336" t="str">
            <v>JUNTA VECINAL Nº29 EL RIEL</v>
          </cell>
          <cell r="S336" t="str">
            <v>BANCO ESTADO DE CHILE</v>
          </cell>
          <cell r="T336" t="str">
            <v>CUENTA DE AHORROS</v>
          </cell>
          <cell r="U336">
            <v>0</v>
          </cell>
          <cell r="V336" t="str">
            <v>ALFRED THOMAS CLARKE SEGURA</v>
          </cell>
          <cell r="W336" t="str">
            <v>6.070.566-6</v>
          </cell>
          <cell r="X336" t="str">
            <v>pedro gonzales 2720</v>
          </cell>
          <cell r="Y336">
            <v>0</v>
          </cell>
          <cell r="Z336">
            <v>994334335</v>
          </cell>
          <cell r="AA336" t="str">
            <v>clarke2410@gmail.com</v>
          </cell>
          <cell r="AB336">
            <v>0</v>
          </cell>
          <cell r="AC336" t="str">
            <v>Ver Archivo</v>
          </cell>
          <cell r="AD336" t="str">
            <v>Ver Archivo</v>
          </cell>
          <cell r="AE336" t="str">
            <v>Ver Archivo</v>
          </cell>
          <cell r="AF336" t="str">
            <v>Ver Archivo</v>
          </cell>
          <cell r="AG336" t="str">
            <v>Ver Archivo</v>
          </cell>
        </row>
        <row r="337">
          <cell r="B337" t="str">
            <v>65.001.273-9</v>
          </cell>
          <cell r="C337" t="str">
            <v>Validada</v>
          </cell>
          <cell r="D337">
            <v>42866.43378472222</v>
          </cell>
          <cell r="E337">
            <v>0</v>
          </cell>
          <cell r="F337" t="str">
            <v>El Despertar del Boro</v>
          </cell>
          <cell r="G337" t="str">
            <v>pasaje Ebenezer 2251</v>
          </cell>
          <cell r="H337" t="str">
            <v>Iquique</v>
          </cell>
          <cell r="I337" t="str">
            <v>Alto Hospicio</v>
          </cell>
          <cell r="J337">
            <v>0</v>
          </cell>
          <cell r="K337">
            <v>965447708</v>
          </cell>
          <cell r="L337" t="str">
            <v>jvdespertardelboro@hotmail.com</v>
          </cell>
          <cell r="M337">
            <v>41895</v>
          </cell>
          <cell r="N337">
            <v>42993</v>
          </cell>
          <cell r="O337">
            <v>39555</v>
          </cell>
          <cell r="P337">
            <v>0</v>
          </cell>
          <cell r="Q337">
            <v>1870470980</v>
          </cell>
          <cell r="R337" t="str">
            <v>junta de vecinos el despertar del boro</v>
          </cell>
          <cell r="S337" t="str">
            <v>BANCO ESTADO DE CHILE</v>
          </cell>
          <cell r="T337" t="str">
            <v>CHEQUERA ELECTRONICA/ CUENTA VISTA</v>
          </cell>
          <cell r="U337">
            <v>0</v>
          </cell>
          <cell r="V337" t="str">
            <v>Isabel Novoa Macaya</v>
          </cell>
          <cell r="W337" t="str">
            <v>9.138.361-6</v>
          </cell>
          <cell r="X337" t="str">
            <v>pasaje Sinai 2233</v>
          </cell>
          <cell r="Y337">
            <v>0</v>
          </cell>
          <cell r="Z337">
            <v>965447708</v>
          </cell>
          <cell r="AA337" t="str">
            <v>isabelnovoa2008@hotmail.com</v>
          </cell>
          <cell r="AB337">
            <v>0</v>
          </cell>
          <cell r="AC337" t="str">
            <v>Ver Archivo</v>
          </cell>
          <cell r="AD337" t="str">
            <v>Ver Archivo</v>
          </cell>
          <cell r="AE337" t="str">
            <v>Ver Archivo</v>
          </cell>
          <cell r="AF337" t="str">
            <v>Ver Archivo</v>
          </cell>
          <cell r="AG337" t="str">
            <v>Ver Archivo</v>
          </cell>
        </row>
        <row r="338">
          <cell r="B338" t="str">
            <v>73.601.900-0</v>
          </cell>
          <cell r="C338" t="str">
            <v>Validada</v>
          </cell>
          <cell r="D338">
            <v>42877.474965277775</v>
          </cell>
          <cell r="E338">
            <v>0</v>
          </cell>
          <cell r="F338" t="str">
            <v>Junta vecinal N° 29 El Riel</v>
          </cell>
          <cell r="G338" t="str">
            <v>ARMADA DE CHILE S/N</v>
          </cell>
          <cell r="H338" t="str">
            <v>Tamarugal</v>
          </cell>
          <cell r="I338" t="str">
            <v>Pica</v>
          </cell>
          <cell r="J338">
            <v>0</v>
          </cell>
          <cell r="K338">
            <v>994334335</v>
          </cell>
          <cell r="L338" t="str">
            <v>jv29elriel@gmail.com</v>
          </cell>
          <cell r="M338">
            <v>42167</v>
          </cell>
          <cell r="N338">
            <v>43263</v>
          </cell>
          <cell r="O338">
            <v>33089</v>
          </cell>
          <cell r="P338">
            <v>0</v>
          </cell>
          <cell r="Q338">
            <v>1260185906</v>
          </cell>
          <cell r="R338" t="str">
            <v>Junta vecinal N° 29 El Riel</v>
          </cell>
          <cell r="S338" t="str">
            <v>BANCO ESTADO DE CHILE</v>
          </cell>
          <cell r="T338" t="str">
            <v>CUENTA DE AHORROS</v>
          </cell>
          <cell r="U338">
            <v>0</v>
          </cell>
          <cell r="V338" t="str">
            <v>Alfred Thomas Clarke Segura</v>
          </cell>
          <cell r="W338" t="str">
            <v>6.070.566-6</v>
          </cell>
          <cell r="X338" t="str">
            <v>Pedro Gonzales 2720</v>
          </cell>
          <cell r="Y338">
            <v>0</v>
          </cell>
          <cell r="Z338">
            <v>994334335</v>
          </cell>
          <cell r="AA338" t="str">
            <v>clarke2410@gmail.com</v>
          </cell>
          <cell r="AB338">
            <v>0</v>
          </cell>
          <cell r="AC338" t="str">
            <v>Ver Archivo</v>
          </cell>
          <cell r="AD338" t="str">
            <v>Ver Archivo</v>
          </cell>
          <cell r="AE338" t="str">
            <v>Ver Archivo</v>
          </cell>
          <cell r="AF338" t="str">
            <v>Ver Archivo</v>
          </cell>
          <cell r="AG338" t="str">
            <v>Ver Archivo</v>
          </cell>
        </row>
        <row r="339">
          <cell r="B339" t="str">
            <v>65.105.909-7</v>
          </cell>
          <cell r="C339" t="str">
            <v>Validada</v>
          </cell>
          <cell r="D339">
            <v>42846.68378472222</v>
          </cell>
          <cell r="E339">
            <v>0</v>
          </cell>
          <cell r="F339" t="str">
            <v>centro social y cultural morenos ali baba</v>
          </cell>
          <cell r="G339" t="str">
            <v>Lincoyan 1809</v>
          </cell>
          <cell r="H339" t="str">
            <v>Iquique</v>
          </cell>
          <cell r="I339" t="str">
            <v>Iquique</v>
          </cell>
          <cell r="J339">
            <v>0</v>
          </cell>
          <cell r="K339">
            <v>944714160</v>
          </cell>
          <cell r="L339" t="str">
            <v>rojas.than@gmail.com</v>
          </cell>
          <cell r="M339">
            <v>42085</v>
          </cell>
          <cell r="N339">
            <v>43181</v>
          </cell>
          <cell r="O339">
            <v>41992</v>
          </cell>
          <cell r="P339">
            <v>0</v>
          </cell>
          <cell r="Q339">
            <v>1371228213</v>
          </cell>
          <cell r="R339" t="str">
            <v>Centro Social y Cultural Morenos Ali Baba</v>
          </cell>
          <cell r="S339" t="str">
            <v>BANCO ESTADO DE CHILE</v>
          </cell>
          <cell r="T339" t="str">
            <v>CHEQUERA ELECTRONICA/ CUENTA VISTA</v>
          </cell>
          <cell r="U339">
            <v>0</v>
          </cell>
          <cell r="V339" t="str">
            <v>Jonathan Rodrigo Rojas Ortiz</v>
          </cell>
          <cell r="W339" t="str">
            <v>17.798.544-9</v>
          </cell>
          <cell r="X339" t="str">
            <v>bolivar viejo 1639</v>
          </cell>
          <cell r="Y339">
            <v>0</v>
          </cell>
          <cell r="Z339">
            <v>944714160</v>
          </cell>
          <cell r="AA339" t="str">
            <v>rojas.ortiz.jonathan@gmail.com</v>
          </cell>
          <cell r="AB339">
            <v>0</v>
          </cell>
          <cell r="AC339" t="str">
            <v>Ver Archivo</v>
          </cell>
          <cell r="AD339" t="str">
            <v>Ver Archivo</v>
          </cell>
          <cell r="AE339" t="str">
            <v>Ver Archivo</v>
          </cell>
          <cell r="AF339" t="str">
            <v>Ver Archivo</v>
          </cell>
          <cell r="AG339" t="str">
            <v>Ver Archivo</v>
          </cell>
        </row>
        <row r="340">
          <cell r="B340" t="str">
            <v>65091355-8</v>
          </cell>
          <cell r="C340" t="str">
            <v>Grabado</v>
          </cell>
          <cell r="D340" t="str">
            <v>0000-00-00 00:00:00</v>
          </cell>
          <cell r="E340">
            <v>0</v>
          </cell>
          <cell r="F340" t="str">
            <v>Junta Vecinos 18 Septiembre</v>
          </cell>
          <cell r="G340" t="str">
            <v>Bulnes 1277</v>
          </cell>
          <cell r="H340" t="str">
            <v>Iquique</v>
          </cell>
          <cell r="I340" t="str">
            <v>Iquique</v>
          </cell>
          <cell r="J340">
            <v>0</v>
          </cell>
          <cell r="K340">
            <v>962425741</v>
          </cell>
          <cell r="L340" t="str">
            <v>juntvecinos18sept@gmail.com</v>
          </cell>
          <cell r="M340">
            <v>41756</v>
          </cell>
          <cell r="N340">
            <v>42852</v>
          </cell>
          <cell r="O340">
            <v>32889</v>
          </cell>
          <cell r="P340">
            <v>0</v>
          </cell>
          <cell r="Q340">
            <v>0</v>
          </cell>
          <cell r="R340">
            <v>0</v>
          </cell>
          <cell r="S340">
            <v>0</v>
          </cell>
          <cell r="T340">
            <v>0</v>
          </cell>
          <cell r="U340">
            <v>0</v>
          </cell>
          <cell r="V340" t="str">
            <v>OSMAR AlEJANDRO ARCAY ROMERO</v>
          </cell>
          <cell r="W340" t="str">
            <v>16.785.205-K</v>
          </cell>
          <cell r="X340" t="str">
            <v>ORELLA 1072</v>
          </cell>
          <cell r="Y340">
            <v>0</v>
          </cell>
          <cell r="Z340">
            <v>962425741</v>
          </cell>
          <cell r="AA340">
            <v>0</v>
          </cell>
          <cell r="AB340">
            <v>0</v>
          </cell>
          <cell r="AC340" t="str">
            <v>Ver Archivo</v>
          </cell>
          <cell r="AD340" t="str">
            <v>Ver Archivo</v>
          </cell>
          <cell r="AE340">
            <v>0</v>
          </cell>
          <cell r="AF340" t="str">
            <v>Ver Archivo</v>
          </cell>
          <cell r="AG340" t="str">
            <v>Ver Archivo</v>
          </cell>
        </row>
        <row r="341">
          <cell r="B341" t="str">
            <v>65.107.823-7</v>
          </cell>
          <cell r="C341" t="str">
            <v>Grabado</v>
          </cell>
          <cell r="D341" t="str">
            <v>0000-00-00 00:00:00</v>
          </cell>
          <cell r="E341">
            <v>0</v>
          </cell>
          <cell r="F341" t="str">
            <v>Club deportivo social y cultural de PISIGA CARPA</v>
          </cell>
          <cell r="G341" t="str">
            <v>PISIGA CARPA S/N</v>
          </cell>
          <cell r="H341" t="str">
            <v>Tamarugal</v>
          </cell>
          <cell r="I341" t="str">
            <v>Colchane</v>
          </cell>
          <cell r="J341">
            <v>988123639</v>
          </cell>
          <cell r="K341">
            <v>988123639</v>
          </cell>
          <cell r="L341" t="str">
            <v>Th3_cat@hotmail.com</v>
          </cell>
          <cell r="M341">
            <v>42078</v>
          </cell>
          <cell r="N341">
            <v>42843</v>
          </cell>
          <cell r="O341">
            <v>41716</v>
          </cell>
          <cell r="P341">
            <v>0</v>
          </cell>
          <cell r="Q341">
            <v>1870505210</v>
          </cell>
          <cell r="R341" t="str">
            <v>Club deportivo social y cultural de PISIGA CARPA</v>
          </cell>
          <cell r="S341" t="str">
            <v>BANCO ESTADO DE CHILE</v>
          </cell>
          <cell r="T341" t="str">
            <v>CHEQUERA ELECTRONICA/ CUENTA VISTA</v>
          </cell>
          <cell r="U341">
            <v>0</v>
          </cell>
          <cell r="V341" t="str">
            <v>Edwin richard gracia condarco</v>
          </cell>
          <cell r="W341" t="str">
            <v>16.351.751-5</v>
          </cell>
          <cell r="X341" t="str">
            <v>Pob. Caliche 2 pasaje uno #2963 alto hospicio</v>
          </cell>
          <cell r="Y341">
            <v>988123639</v>
          </cell>
          <cell r="Z341">
            <v>988123639</v>
          </cell>
          <cell r="AA341" t="str">
            <v>Th3_cat@hotmail.com</v>
          </cell>
          <cell r="AB341">
            <v>0</v>
          </cell>
          <cell r="AC341">
            <v>0</v>
          </cell>
          <cell r="AD341">
            <v>0</v>
          </cell>
          <cell r="AE341">
            <v>0</v>
          </cell>
          <cell r="AF341" t="str">
            <v>Ver Archivo</v>
          </cell>
          <cell r="AG341" t="str">
            <v>Ver Archivo</v>
          </cell>
        </row>
        <row r="342">
          <cell r="B342" t="str">
            <v>65.090.314-5</v>
          </cell>
          <cell r="C342" t="str">
            <v>Grabado</v>
          </cell>
          <cell r="D342">
            <v>42484.514525462961</v>
          </cell>
          <cell r="E342">
            <v>0</v>
          </cell>
          <cell r="F342" t="str">
            <v>CLUB DE JUDO MAHO</v>
          </cell>
          <cell r="G342" t="str">
            <v>FRANCIA CON NEPAL S/N°</v>
          </cell>
          <cell r="H342" t="str">
            <v>Iquique</v>
          </cell>
          <cell r="I342" t="str">
            <v>Alto Hospicio</v>
          </cell>
          <cell r="J342">
            <v>0</v>
          </cell>
          <cell r="K342">
            <v>976667931</v>
          </cell>
          <cell r="L342" t="str">
            <v>CLUBJUDOMAHO@GMAIL.COM</v>
          </cell>
          <cell r="M342">
            <v>41925</v>
          </cell>
          <cell r="N342">
            <v>43558</v>
          </cell>
          <cell r="O342">
            <v>41918</v>
          </cell>
          <cell r="P342">
            <v>0</v>
          </cell>
          <cell r="Q342">
            <v>621996</v>
          </cell>
          <cell r="R342" t="str">
            <v>CLUB DE JUDO MAHO</v>
          </cell>
          <cell r="S342" t="str">
            <v>BANCO ESTADO DE CHILE</v>
          </cell>
          <cell r="T342" t="str">
            <v>CHEQUERA ELECTRONICA/ CUENTA VISTA</v>
          </cell>
          <cell r="U342">
            <v>0</v>
          </cell>
          <cell r="V342" t="str">
            <v>JUDITH RIVERA MALDONADO</v>
          </cell>
          <cell r="W342" t="str">
            <v>12.214.944-7</v>
          </cell>
          <cell r="X342" t="str">
            <v>SANTA MARTA N° 4203</v>
          </cell>
          <cell r="Y342">
            <v>0</v>
          </cell>
          <cell r="Z342">
            <v>976667931</v>
          </cell>
          <cell r="AA342" t="str">
            <v>JRIVERA.MALDONADO@HOTMAIL.COM</v>
          </cell>
          <cell r="AB342">
            <v>0</v>
          </cell>
          <cell r="AC342" t="str">
            <v>Ver Archivo</v>
          </cell>
          <cell r="AD342" t="str">
            <v>Ver Archivo</v>
          </cell>
          <cell r="AE342" t="str">
            <v>Ver Archivo</v>
          </cell>
          <cell r="AF342" t="str">
            <v>Ver Archivo</v>
          </cell>
          <cell r="AG342" t="str">
            <v>Ver Archivo</v>
          </cell>
        </row>
        <row r="343">
          <cell r="B343" t="str">
            <v>65.719.600-2</v>
          </cell>
          <cell r="C343" t="str">
            <v>Grabado</v>
          </cell>
          <cell r="D343">
            <v>42741.423773148148</v>
          </cell>
          <cell r="E343">
            <v>0</v>
          </cell>
          <cell r="F343" t="str">
            <v>Centro Cultural y Social Religioso Gitanos Escuderos del Carmen</v>
          </cell>
          <cell r="G343" t="str">
            <v>Rancagua 2942- B</v>
          </cell>
          <cell r="H343" t="str">
            <v>Iquique</v>
          </cell>
          <cell r="I343" t="str">
            <v>Iquique</v>
          </cell>
          <cell r="J343">
            <v>572336646</v>
          </cell>
          <cell r="K343">
            <v>97241409</v>
          </cell>
          <cell r="L343" t="str">
            <v>JULIOVICTORMOLINA@HOTMAIL.COM</v>
          </cell>
          <cell r="M343">
            <v>41942</v>
          </cell>
          <cell r="N343">
            <v>43038</v>
          </cell>
          <cell r="O343">
            <v>38083</v>
          </cell>
          <cell r="P343">
            <v>0</v>
          </cell>
          <cell r="Q343">
            <v>1366087636</v>
          </cell>
          <cell r="R343" t="str">
            <v>CENTRO CULTURAL Y SOCIAL RELIGIOSO GITANOS ESCUDEROS DEL CARMEN</v>
          </cell>
          <cell r="S343" t="str">
            <v>BANCO ESTADO DE CHILE</v>
          </cell>
          <cell r="T343" t="str">
            <v>CUENTA DE AHORROS</v>
          </cell>
          <cell r="U343">
            <v>0</v>
          </cell>
          <cell r="V343" t="str">
            <v>Julio Victor Molina Molina</v>
          </cell>
          <cell r="W343" t="str">
            <v>7.748.959-2</v>
          </cell>
          <cell r="X343" t="str">
            <v>Rancagua 2942-B</v>
          </cell>
          <cell r="Y343">
            <v>572336646</v>
          </cell>
          <cell r="Z343">
            <v>97241409</v>
          </cell>
          <cell r="AA343" t="str">
            <v>JULIOVICTORMOLINA@HOTMAIL.COM</v>
          </cell>
          <cell r="AB343">
            <v>0</v>
          </cell>
          <cell r="AC343" t="str">
            <v>Ver Archivo</v>
          </cell>
          <cell r="AD343" t="str">
            <v>Ver Archivo</v>
          </cell>
          <cell r="AE343" t="str">
            <v>Ver Archivo</v>
          </cell>
          <cell r="AF343" t="str">
            <v>Ver Archivo</v>
          </cell>
          <cell r="AG343" t="str">
            <v>Ver Archivo</v>
          </cell>
        </row>
        <row r="344">
          <cell r="B344" t="str">
            <v>65.047.122-9</v>
          </cell>
          <cell r="C344" t="str">
            <v>Grabado</v>
          </cell>
          <cell r="D344">
            <v>42741.423842592594</v>
          </cell>
          <cell r="E344">
            <v>0</v>
          </cell>
          <cell r="F344" t="str">
            <v>JUNTA VECINAL NUEVA MATILLA</v>
          </cell>
          <cell r="G344" t="str">
            <v>PASAJE MATILLA SN</v>
          </cell>
          <cell r="H344" t="str">
            <v>Iquique</v>
          </cell>
          <cell r="I344" t="str">
            <v>Iquique</v>
          </cell>
          <cell r="J344">
            <v>0</v>
          </cell>
          <cell r="K344">
            <v>975587173</v>
          </cell>
          <cell r="L344" t="str">
            <v>j.v.nuevamatilla@gmail.com</v>
          </cell>
          <cell r="M344">
            <v>42114</v>
          </cell>
          <cell r="N344">
            <v>43210</v>
          </cell>
          <cell r="O344">
            <v>38293</v>
          </cell>
          <cell r="P344">
            <v>0</v>
          </cell>
          <cell r="Q344">
            <v>0</v>
          </cell>
          <cell r="R344" t="str">
            <v>JUNTA VECINAL NUEVA MATILLA</v>
          </cell>
          <cell r="S344" t="str">
            <v>BANCO ESTADO DE CHILE</v>
          </cell>
          <cell r="T344" t="str">
            <v>CUENTA DE AHORROS</v>
          </cell>
          <cell r="U344">
            <v>0</v>
          </cell>
          <cell r="V344" t="str">
            <v>SONIA ENRIQUETA VILLEGAS LAZO</v>
          </cell>
          <cell r="W344" t="str">
            <v>8.758.077-6</v>
          </cell>
          <cell r="X344" t="str">
            <v>PASAJE MATILLA 3445</v>
          </cell>
          <cell r="Y344">
            <v>0</v>
          </cell>
          <cell r="Z344">
            <v>975587173</v>
          </cell>
          <cell r="AA344" t="str">
            <v>j.v.nuevamatilla@gmail.com</v>
          </cell>
          <cell r="AB344">
            <v>0</v>
          </cell>
          <cell r="AC344" t="str">
            <v>Ver Archivo</v>
          </cell>
          <cell r="AD344" t="str">
            <v>Ver Archivo</v>
          </cell>
          <cell r="AE344" t="str">
            <v>Ver Archivo</v>
          </cell>
          <cell r="AF344" t="str">
            <v>Ver Archivo</v>
          </cell>
          <cell r="AG344" t="str">
            <v>Ver Archivo</v>
          </cell>
        </row>
        <row r="345">
          <cell r="B345" t="str">
            <v>56.077.790-6</v>
          </cell>
          <cell r="C345" t="str">
            <v>Validada</v>
          </cell>
          <cell r="D345">
            <v>42866.434699074074</v>
          </cell>
          <cell r="E345">
            <v>0</v>
          </cell>
          <cell r="F345" t="str">
            <v>CONDOMINIO DOÑA OLGA</v>
          </cell>
          <cell r="G345" t="str">
            <v>AVDA LOS AROMOS 2572</v>
          </cell>
          <cell r="H345" t="str">
            <v>Iquique</v>
          </cell>
          <cell r="I345" t="str">
            <v>Alto Hospicio</v>
          </cell>
          <cell r="J345">
            <v>0</v>
          </cell>
          <cell r="K345">
            <v>942332239</v>
          </cell>
          <cell r="L345" t="str">
            <v>condominio.donaolga2017@gmail.com</v>
          </cell>
          <cell r="M345">
            <v>41455</v>
          </cell>
          <cell r="N345">
            <v>42916</v>
          </cell>
          <cell r="O345">
            <v>40210</v>
          </cell>
          <cell r="P345">
            <v>0</v>
          </cell>
          <cell r="Q345">
            <v>86095072</v>
          </cell>
          <cell r="R345" t="str">
            <v>CONDOMINIO DOÑA OLGA</v>
          </cell>
          <cell r="S345" t="str">
            <v>BANCO DE CREDITO E INVERSIONES</v>
          </cell>
          <cell r="T345" t="str">
            <v>CUENTA CORRIENTE</v>
          </cell>
          <cell r="U345">
            <v>0</v>
          </cell>
          <cell r="V345" t="str">
            <v>JENISA ORTEGA SEPULVEDA</v>
          </cell>
          <cell r="W345" t="str">
            <v>13.212.604-6</v>
          </cell>
          <cell r="X345" t="str">
            <v>calle 1 norte 3425</v>
          </cell>
          <cell r="Y345">
            <v>0</v>
          </cell>
          <cell r="Z345">
            <v>942332239</v>
          </cell>
          <cell r="AA345" t="str">
            <v>j.v.donaolga@gmail.com</v>
          </cell>
          <cell r="AB345">
            <v>0</v>
          </cell>
          <cell r="AC345" t="str">
            <v>Ver Archivo</v>
          </cell>
          <cell r="AD345" t="str">
            <v>Ver Archivo</v>
          </cell>
          <cell r="AE345" t="str">
            <v>Ver Archivo</v>
          </cell>
          <cell r="AF345" t="str">
            <v>Ver Archivo</v>
          </cell>
          <cell r="AG345" t="str">
            <v>Ver Archivo</v>
          </cell>
        </row>
        <row r="346">
          <cell r="B346" t="str">
            <v>74.407.900-4</v>
          </cell>
          <cell r="C346" t="str">
            <v>Validada</v>
          </cell>
          <cell r="D346">
            <v>42824.439641203702</v>
          </cell>
          <cell r="E346">
            <v>0</v>
          </cell>
          <cell r="F346" t="str">
            <v>UNION COMUNAL ALTO HOSPICIO</v>
          </cell>
          <cell r="G346" t="str">
            <v>EX CHIJO CON GUINDALES S/N</v>
          </cell>
          <cell r="H346" t="str">
            <v>Iquique</v>
          </cell>
          <cell r="I346" t="str">
            <v>Alto Hospicio</v>
          </cell>
          <cell r="J346">
            <v>0</v>
          </cell>
          <cell r="K346">
            <v>56972005837</v>
          </cell>
          <cell r="L346" t="str">
            <v>unioncomunalaho@gmail.com</v>
          </cell>
          <cell r="M346">
            <v>42554</v>
          </cell>
          <cell r="N346">
            <v>43649</v>
          </cell>
          <cell r="O346">
            <v>34029</v>
          </cell>
          <cell r="P346">
            <v>0</v>
          </cell>
          <cell r="Q346">
            <v>1860202568</v>
          </cell>
          <cell r="R346" t="str">
            <v>UNION COMUNAL DE JUNTAS DE VECINOS ALTO HOSPICIO</v>
          </cell>
          <cell r="S346" t="str">
            <v>BANCO ESTADO DE CHILE</v>
          </cell>
          <cell r="T346" t="str">
            <v>CUENTA DE AHORROS</v>
          </cell>
          <cell r="U346">
            <v>0</v>
          </cell>
          <cell r="V346" t="str">
            <v>ALEJANDRA GUTIERRES VASALLO</v>
          </cell>
          <cell r="W346" t="str">
            <v>10.588.018-9</v>
          </cell>
          <cell r="X346" t="str">
            <v>ALEJANDRA GUTIERRES VASALLO</v>
          </cell>
          <cell r="Y346">
            <v>0</v>
          </cell>
          <cell r="Z346">
            <v>56972005837</v>
          </cell>
          <cell r="AA346" t="str">
            <v>unioncomunalaho@gmail.com</v>
          </cell>
          <cell r="AB346">
            <v>0</v>
          </cell>
          <cell r="AC346" t="str">
            <v>Ver Archivo</v>
          </cell>
          <cell r="AD346" t="str">
            <v>Ver Archivo</v>
          </cell>
          <cell r="AE346" t="str">
            <v>Ver Archivo</v>
          </cell>
          <cell r="AF346" t="str">
            <v>Ver Archivo</v>
          </cell>
          <cell r="AG346" t="str">
            <v>Ver Archivo</v>
          </cell>
        </row>
        <row r="347">
          <cell r="B347" t="str">
            <v>65.611.650-1</v>
          </cell>
          <cell r="C347" t="str">
            <v>Grabado</v>
          </cell>
          <cell r="D347">
            <v>42741.423668981479</v>
          </cell>
          <cell r="E347">
            <v>0</v>
          </cell>
          <cell r="F347" t="str">
            <v>junta de vecinos villa santa laura</v>
          </cell>
          <cell r="G347" t="str">
            <v>la noria 3010</v>
          </cell>
          <cell r="H347" t="str">
            <v>Iquique</v>
          </cell>
          <cell r="I347" t="str">
            <v>Alto Hospicio</v>
          </cell>
          <cell r="J347">
            <v>0</v>
          </cell>
          <cell r="K347">
            <v>98301920</v>
          </cell>
          <cell r="L347" t="str">
            <v>jvecinalvillasantalaura@gmail.com</v>
          </cell>
          <cell r="M347">
            <v>42253</v>
          </cell>
          <cell r="N347">
            <v>43349</v>
          </cell>
          <cell r="O347">
            <v>35408</v>
          </cell>
          <cell r="P347">
            <v>0</v>
          </cell>
          <cell r="Q347">
            <v>8234556789</v>
          </cell>
          <cell r="R347" t="str">
            <v>junta de vecinos villa santa laura</v>
          </cell>
          <cell r="S347" t="str">
            <v>BANCO ESTADO DE CHILE</v>
          </cell>
          <cell r="T347" t="str">
            <v>CUENTA DE AHORROS</v>
          </cell>
          <cell r="U347">
            <v>0</v>
          </cell>
          <cell r="V347" t="str">
            <v>delia gallegos gahona</v>
          </cell>
          <cell r="W347" t="str">
            <v>9.375.653-3</v>
          </cell>
          <cell r="X347" t="str">
            <v>DELIA ROSA GALLEGOS GAHONA</v>
          </cell>
          <cell r="Y347">
            <v>0</v>
          </cell>
          <cell r="Z347">
            <v>98301920</v>
          </cell>
          <cell r="AA347" t="str">
            <v>jvecinalvillasantalaura@gmail.com</v>
          </cell>
          <cell r="AB347">
            <v>0</v>
          </cell>
          <cell r="AC347" t="str">
            <v>Ver Archivo</v>
          </cell>
          <cell r="AD347" t="str">
            <v>Ver Archivo</v>
          </cell>
          <cell r="AE347" t="str">
            <v>Ver Archivo</v>
          </cell>
          <cell r="AF347" t="str">
            <v>Ver Archivo</v>
          </cell>
          <cell r="AG347" t="str">
            <v>Ver Archivo</v>
          </cell>
        </row>
        <row r="348">
          <cell r="B348" t="str">
            <v>65.046.903-8</v>
          </cell>
          <cell r="C348" t="str">
            <v>Grabado</v>
          </cell>
          <cell r="D348">
            <v>42741.421840277777</v>
          </cell>
          <cell r="E348">
            <v>0</v>
          </cell>
          <cell r="F348" t="str">
            <v>Club Deportivo Escolar y Cultural Colegio Mahatma Gandhi</v>
          </cell>
          <cell r="G348" t="str">
            <v>Freddy Wood # 5205 Bajo Molle</v>
          </cell>
          <cell r="H348" t="str">
            <v>Iquique</v>
          </cell>
          <cell r="I348" t="str">
            <v>Iquique</v>
          </cell>
          <cell r="J348">
            <v>572246080</v>
          </cell>
          <cell r="K348">
            <v>991591906</v>
          </cell>
          <cell r="L348" t="str">
            <v>jencina@colegiomahatmagandhi.cl</v>
          </cell>
          <cell r="M348">
            <v>42366</v>
          </cell>
          <cell r="N348">
            <v>43830</v>
          </cell>
          <cell r="O348">
            <v>40743</v>
          </cell>
          <cell r="P348">
            <v>0</v>
          </cell>
          <cell r="Q348">
            <v>1366162220</v>
          </cell>
          <cell r="R348" t="str">
            <v>Club Deportivo Escolar y Cultural Colegio Mahatma Gandhi</v>
          </cell>
          <cell r="S348" t="str">
            <v>BANCO ESTADO DE CHILE</v>
          </cell>
          <cell r="T348" t="str">
            <v>CUENTA DE AHORROS</v>
          </cell>
          <cell r="U348">
            <v>0</v>
          </cell>
          <cell r="V348" t="str">
            <v>Justiniano Ricardo Encina Muñoz</v>
          </cell>
          <cell r="W348" t="str">
            <v>6.674.917-7</v>
          </cell>
          <cell r="X348" t="str">
            <v>Av. Salvador Allende # 1668 Depto. 32 Torre A</v>
          </cell>
          <cell r="Y348">
            <v>572246080</v>
          </cell>
          <cell r="Z348">
            <v>991591904</v>
          </cell>
          <cell r="AA348" t="str">
            <v>jencina@colegiomahatmagandhi.cl</v>
          </cell>
          <cell r="AB348">
            <v>0</v>
          </cell>
          <cell r="AC348" t="str">
            <v>Ver Archivo</v>
          </cell>
          <cell r="AD348" t="str">
            <v>Ver Archivo</v>
          </cell>
          <cell r="AE348" t="str">
            <v>Ver Archivo</v>
          </cell>
          <cell r="AF348" t="str">
            <v>Ver Archivo</v>
          </cell>
          <cell r="AG348" t="str">
            <v>Ver Archivo</v>
          </cell>
        </row>
        <row r="349">
          <cell r="B349" t="str">
            <v>65.067.996-2</v>
          </cell>
          <cell r="C349" t="str">
            <v>Grabado</v>
          </cell>
          <cell r="D349" t="str">
            <v>0000-00-00 00:00:00</v>
          </cell>
          <cell r="E349">
            <v>0</v>
          </cell>
          <cell r="F349" t="str">
            <v>CENTRO CULTURAL Y SOCIAL METAL ROCK TARAPACA</v>
          </cell>
          <cell r="G349" t="str">
            <v>THOMPSON 826-C</v>
          </cell>
          <cell r="H349" t="str">
            <v>Iquique</v>
          </cell>
          <cell r="I349" t="str">
            <v>Iquique</v>
          </cell>
          <cell r="J349">
            <v>0</v>
          </cell>
          <cell r="K349">
            <v>988666444</v>
          </cell>
          <cell r="L349" t="str">
            <v>ccmrt2013@hotmail.com</v>
          </cell>
          <cell r="M349">
            <v>41328</v>
          </cell>
          <cell r="N349">
            <v>42423</v>
          </cell>
          <cell r="O349">
            <v>41375</v>
          </cell>
          <cell r="P349">
            <v>0</v>
          </cell>
          <cell r="Q349">
            <v>0</v>
          </cell>
          <cell r="R349">
            <v>0</v>
          </cell>
          <cell r="S349">
            <v>0</v>
          </cell>
          <cell r="T349">
            <v>0</v>
          </cell>
          <cell r="U349">
            <v>0</v>
          </cell>
          <cell r="V349" t="str">
            <v>CHRISTIAN ARTURO ALVAREZ GALVEZ</v>
          </cell>
          <cell r="W349" t="str">
            <v>10.509.074-9</v>
          </cell>
          <cell r="X349" t="str">
            <v>THOMPSON 826-C</v>
          </cell>
          <cell r="Y349">
            <v>0</v>
          </cell>
          <cell r="Z349">
            <v>988666444</v>
          </cell>
          <cell r="AA349" t="str">
            <v>pocololoalvarez@hotmail.com</v>
          </cell>
          <cell r="AB349">
            <v>0</v>
          </cell>
          <cell r="AC349" t="str">
            <v>Ver Archivo</v>
          </cell>
          <cell r="AD349" t="str">
            <v>Ver Archivo</v>
          </cell>
          <cell r="AE349">
            <v>0</v>
          </cell>
          <cell r="AF349" t="str">
            <v>Ver Archivo</v>
          </cell>
          <cell r="AG349" t="str">
            <v>Ver Archivo</v>
          </cell>
        </row>
        <row r="350">
          <cell r="B350" t="str">
            <v>65.283.410-8</v>
          </cell>
          <cell r="C350" t="str">
            <v>Grabado</v>
          </cell>
          <cell r="D350">
            <v>42741.424050925925</v>
          </cell>
          <cell r="E350">
            <v>0</v>
          </cell>
          <cell r="F350" t="str">
            <v>Club Deportivo Colegio Humberstone</v>
          </cell>
          <cell r="G350" t="str">
            <v>Rancagua 3264</v>
          </cell>
          <cell r="H350" t="str">
            <v>Iquique</v>
          </cell>
          <cell r="I350" t="str">
            <v>Iquique</v>
          </cell>
          <cell r="J350">
            <v>2452533</v>
          </cell>
          <cell r="K350">
            <v>999390284</v>
          </cell>
          <cell r="L350" t="str">
            <v>coordex@colegiohumberstone.cl</v>
          </cell>
          <cell r="M350">
            <v>42335</v>
          </cell>
          <cell r="N350">
            <v>43066</v>
          </cell>
          <cell r="O350">
            <v>37847</v>
          </cell>
          <cell r="P350">
            <v>0</v>
          </cell>
          <cell r="Q350">
            <v>5.040030020002E+16</v>
          </cell>
          <cell r="R350" t="str">
            <v>Club Deportivo Colegio Humbertone</v>
          </cell>
          <cell r="S350" t="str">
            <v>BANCO BBVA</v>
          </cell>
          <cell r="T350" t="str">
            <v>CUENTA DE AHORROS</v>
          </cell>
          <cell r="U350">
            <v>0</v>
          </cell>
          <cell r="V350" t="str">
            <v>Javier Antonio Aracena Morales</v>
          </cell>
          <cell r="W350" t="str">
            <v>9.927.371-2</v>
          </cell>
          <cell r="X350" t="str">
            <v>2° Oriente #4721 - Reina Mar</v>
          </cell>
          <cell r="Y350">
            <v>2440036</v>
          </cell>
          <cell r="Z350">
            <v>990183299</v>
          </cell>
          <cell r="AA350" t="str">
            <v>administracion@colegiohumberstone.cl</v>
          </cell>
          <cell r="AB350">
            <v>0</v>
          </cell>
          <cell r="AC350" t="str">
            <v>Ver Archivo</v>
          </cell>
          <cell r="AD350" t="str">
            <v>Ver Archivo</v>
          </cell>
          <cell r="AE350" t="str">
            <v>Ver Archivo</v>
          </cell>
          <cell r="AF350" t="str">
            <v>Ver Archivo</v>
          </cell>
          <cell r="AG350" t="str">
            <v>Ver Archivo</v>
          </cell>
        </row>
        <row r="351">
          <cell r="B351" t="str">
            <v>65.098.517-6</v>
          </cell>
          <cell r="C351" t="str">
            <v>Grabado</v>
          </cell>
          <cell r="D351">
            <v>42741.423611111109</v>
          </cell>
          <cell r="E351">
            <v>0</v>
          </cell>
          <cell r="F351" t="str">
            <v>Centro Social y Cultural Kuri Marka</v>
          </cell>
          <cell r="G351" t="str">
            <v>Avda. Diego Portales 2134</v>
          </cell>
          <cell r="H351" t="str">
            <v>Iquique</v>
          </cell>
          <cell r="I351" t="str">
            <v>Iquique</v>
          </cell>
          <cell r="J351">
            <v>0</v>
          </cell>
          <cell r="K351">
            <v>986741324</v>
          </cell>
          <cell r="L351" t="str">
            <v>rudavera56@gmail.com</v>
          </cell>
          <cell r="M351">
            <v>41914</v>
          </cell>
          <cell r="N351">
            <v>43010</v>
          </cell>
          <cell r="O351">
            <v>40278</v>
          </cell>
          <cell r="P351">
            <v>0</v>
          </cell>
          <cell r="Q351">
            <v>0</v>
          </cell>
          <cell r="R351" t="str">
            <v>Centro Social y Cultural Kuri Marka</v>
          </cell>
          <cell r="S351" t="str">
            <v>BANCO ESTADO DE CHILE</v>
          </cell>
          <cell r="T351" t="str">
            <v>CUENTA DE AHORROS</v>
          </cell>
          <cell r="U351">
            <v>0</v>
          </cell>
          <cell r="V351" t="str">
            <v>Pamela Figueroa Manzano</v>
          </cell>
          <cell r="W351" t="str">
            <v>11.612.941-8</v>
          </cell>
          <cell r="X351" t="str">
            <v>Avda. Diego Portales 2134</v>
          </cell>
          <cell r="Y351">
            <v>0</v>
          </cell>
          <cell r="Z351">
            <v>86741324</v>
          </cell>
          <cell r="AA351" t="str">
            <v>rudavera56@gmail.com</v>
          </cell>
          <cell r="AB351">
            <v>0</v>
          </cell>
          <cell r="AC351" t="str">
            <v>Ver Archivo</v>
          </cell>
          <cell r="AD351" t="str">
            <v>Ver Archivo</v>
          </cell>
          <cell r="AE351" t="str">
            <v>Ver Archivo</v>
          </cell>
          <cell r="AF351" t="str">
            <v>Ver Archivo</v>
          </cell>
          <cell r="AG351" t="str">
            <v>Ver Archivo</v>
          </cell>
        </row>
        <row r="352">
          <cell r="B352" t="str">
            <v>65.097.393-3</v>
          </cell>
          <cell r="C352" t="str">
            <v>Grabado</v>
          </cell>
          <cell r="D352">
            <v>42741.423819444448</v>
          </cell>
          <cell r="E352">
            <v>0</v>
          </cell>
          <cell r="F352" t="str">
            <v>CLUB DEPORTIVO SOCIAL Y CULTURAL SAN SANTIAGO DE QUEBE</v>
          </cell>
          <cell r="G352" t="str">
            <v>PUEBLO DE QUEBE S/N</v>
          </cell>
          <cell r="H352" t="str">
            <v>Tamarugal</v>
          </cell>
          <cell r="I352" t="str">
            <v>Colchane</v>
          </cell>
          <cell r="J352">
            <v>0</v>
          </cell>
          <cell r="K352">
            <v>984714799</v>
          </cell>
          <cell r="L352" t="str">
            <v>cd.quebe@gmail.com</v>
          </cell>
          <cell r="M352">
            <v>41768</v>
          </cell>
          <cell r="N352">
            <v>42864</v>
          </cell>
          <cell r="O352">
            <v>41654</v>
          </cell>
          <cell r="P352">
            <v>0</v>
          </cell>
          <cell r="Q352">
            <v>1365153376</v>
          </cell>
          <cell r="R352" t="str">
            <v>CLUB DEPORTIVO SOCIAL Y CULTURAL SAN SANTIAGO DE QUEBE</v>
          </cell>
          <cell r="S352" t="str">
            <v>BANCO ESTADO DE CHILE</v>
          </cell>
          <cell r="T352" t="str">
            <v>CUENTA DE AHORROS</v>
          </cell>
          <cell r="U352">
            <v>0</v>
          </cell>
          <cell r="V352" t="str">
            <v>PEDRO RAUL FLORES MAMANI</v>
          </cell>
          <cell r="W352" t="str">
            <v>12.346.895-3</v>
          </cell>
          <cell r="X352" t="str">
            <v>PUEBLO DE QUEBE S/N</v>
          </cell>
          <cell r="Y352">
            <v>0</v>
          </cell>
          <cell r="Z352">
            <v>984714799</v>
          </cell>
          <cell r="AA352" t="str">
            <v>cd.quebe@gmail.com</v>
          </cell>
          <cell r="AB352">
            <v>0</v>
          </cell>
          <cell r="AC352" t="str">
            <v>Ver Archivo</v>
          </cell>
          <cell r="AD352" t="str">
            <v>Ver Archivo</v>
          </cell>
          <cell r="AE352" t="str">
            <v>Ver Archivo</v>
          </cell>
          <cell r="AF352" t="str">
            <v>Ver Archivo</v>
          </cell>
          <cell r="AG352" t="str">
            <v>Ver Archivo</v>
          </cell>
        </row>
        <row r="353">
          <cell r="B353" t="str">
            <v>65.542.410-5</v>
          </cell>
          <cell r="C353" t="str">
            <v>Grabado</v>
          </cell>
          <cell r="D353">
            <v>42741.424131944441</v>
          </cell>
          <cell r="E353">
            <v>0</v>
          </cell>
          <cell r="F353" t="str">
            <v>comunidad ayuda a iglesia santuario nuestra sra. del carmen de la tirana</v>
          </cell>
          <cell r="G353" t="str">
            <v>sede social santa ana</v>
          </cell>
          <cell r="H353" t="str">
            <v>Tamarugal</v>
          </cell>
          <cell r="I353" t="str">
            <v>Pozo Almonte</v>
          </cell>
          <cell r="J353">
            <v>0</v>
          </cell>
          <cell r="K353">
            <v>61104095</v>
          </cell>
          <cell r="L353" t="str">
            <v>irmavera16@gmail.com</v>
          </cell>
          <cell r="M353">
            <v>41761</v>
          </cell>
          <cell r="N353">
            <v>42857</v>
          </cell>
          <cell r="O353">
            <v>38534</v>
          </cell>
          <cell r="P353">
            <v>0</v>
          </cell>
          <cell r="Q353">
            <v>67042322069</v>
          </cell>
          <cell r="R353" t="str">
            <v>comunidad ayuda a iglesia santuario nuestra señora del carmen de la tirana</v>
          </cell>
          <cell r="S353" t="str">
            <v>BANCO INTERNACIONAL</v>
          </cell>
          <cell r="T353" t="str">
            <v>CUENTA CORRIENTE</v>
          </cell>
          <cell r="U353">
            <v>0</v>
          </cell>
          <cell r="V353" t="str">
            <v>irma vera guzman</v>
          </cell>
          <cell r="W353" t="str">
            <v>5.258.849-9</v>
          </cell>
          <cell r="X353" t="str">
            <v>Ramirez #141</v>
          </cell>
          <cell r="Y353">
            <v>0</v>
          </cell>
          <cell r="Z353">
            <v>61104095</v>
          </cell>
          <cell r="AA353" t="str">
            <v>irmavera16@gmail.com</v>
          </cell>
          <cell r="AB353">
            <v>0</v>
          </cell>
          <cell r="AC353" t="str">
            <v>Ver Archivo</v>
          </cell>
          <cell r="AD353" t="str">
            <v>Ver Archivo</v>
          </cell>
          <cell r="AE353" t="str">
            <v>Ver Archivo</v>
          </cell>
          <cell r="AF353" t="str">
            <v>Ver Archivo</v>
          </cell>
          <cell r="AG353" t="str">
            <v>Ver Archivo</v>
          </cell>
        </row>
        <row r="354">
          <cell r="B354" t="str">
            <v>65.009.797-1</v>
          </cell>
          <cell r="C354" t="str">
            <v>Grabado</v>
          </cell>
          <cell r="D354">
            <v>42741.424224537041</v>
          </cell>
          <cell r="E354">
            <v>0</v>
          </cell>
          <cell r="F354" t="str">
            <v>CLUB MASTER DE NATACION Y ACTIVIDADES ACUATICAS EL TANI LOAYZA</v>
          </cell>
          <cell r="G354" t="str">
            <v>ARTURO PRAT S/N</v>
          </cell>
          <cell r="H354" t="str">
            <v>Iquique</v>
          </cell>
          <cell r="I354" t="str">
            <v>Iquique</v>
          </cell>
          <cell r="J354">
            <v>572212076</v>
          </cell>
          <cell r="K354">
            <v>56969082063</v>
          </cell>
          <cell r="L354" t="str">
            <v>mastereltani@gmail.com</v>
          </cell>
          <cell r="M354">
            <v>41669</v>
          </cell>
          <cell r="N354">
            <v>42765</v>
          </cell>
          <cell r="O354">
            <v>39758</v>
          </cell>
          <cell r="P354">
            <v>0</v>
          </cell>
          <cell r="Q354">
            <v>1366122997</v>
          </cell>
          <cell r="R354" t="str">
            <v>Club Master de Natación y Actividades Acúaticas El Tani Loayza</v>
          </cell>
          <cell r="S354" t="str">
            <v>BANCO ESTADO DE CHILE</v>
          </cell>
          <cell r="T354" t="str">
            <v>CUENTA DE AHORROS</v>
          </cell>
          <cell r="U354">
            <v>0</v>
          </cell>
          <cell r="V354" t="str">
            <v>ALEJANDRA LOAYZA LOBOS</v>
          </cell>
          <cell r="W354" t="str">
            <v>8.819.916-2</v>
          </cell>
          <cell r="X354" t="str">
            <v>Pje. N° 1 casa N° 4010 Villa las Parinas Iquique</v>
          </cell>
          <cell r="Y354">
            <v>0</v>
          </cell>
          <cell r="Z354">
            <v>999390262</v>
          </cell>
          <cell r="AA354" t="str">
            <v>a.loayza@vtr.net</v>
          </cell>
          <cell r="AB354">
            <v>0</v>
          </cell>
          <cell r="AC354" t="str">
            <v>Ver Archivo</v>
          </cell>
          <cell r="AD354" t="str">
            <v>Ver Archivo</v>
          </cell>
          <cell r="AE354" t="str">
            <v>Ver Archivo</v>
          </cell>
          <cell r="AF354" t="str">
            <v>Ver Archivo</v>
          </cell>
          <cell r="AG354" t="str">
            <v>Ver Archivo</v>
          </cell>
        </row>
        <row r="355">
          <cell r="B355" t="str">
            <v>65.264.930-0</v>
          </cell>
          <cell r="C355" t="str">
            <v>Validada</v>
          </cell>
          <cell r="D355">
            <v>42824.428032407406</v>
          </cell>
          <cell r="E355">
            <v>0</v>
          </cell>
          <cell r="F355" t="str">
            <v>junta de vecinos sol naciente la pampa</v>
          </cell>
          <cell r="G355" t="str">
            <v>avenida francia manzana 40 sito 3</v>
          </cell>
          <cell r="H355" t="str">
            <v>Iquique</v>
          </cell>
          <cell r="I355" t="str">
            <v>Alto Hospicio</v>
          </cell>
          <cell r="J355">
            <v>0</v>
          </cell>
          <cell r="K355">
            <v>74656113</v>
          </cell>
          <cell r="L355" t="str">
            <v>jvecinalsolnacientedelapampa@gmail.com</v>
          </cell>
          <cell r="M355">
            <v>42302</v>
          </cell>
          <cell r="N355">
            <v>43398</v>
          </cell>
          <cell r="O355">
            <v>38439</v>
          </cell>
          <cell r="P355">
            <v>0</v>
          </cell>
          <cell r="Q355">
            <v>1860182366</v>
          </cell>
          <cell r="R355" t="str">
            <v>junta de vecinos sol naciente la pampa</v>
          </cell>
          <cell r="S355" t="str">
            <v>BANCO ESTADO DE CHILE</v>
          </cell>
          <cell r="T355" t="str">
            <v>CUENTA DE AHORROS</v>
          </cell>
          <cell r="U355">
            <v>0</v>
          </cell>
          <cell r="V355" t="str">
            <v>rosa elena gonzalez rivera</v>
          </cell>
          <cell r="W355" t="str">
            <v>9.989.373-7</v>
          </cell>
          <cell r="X355" t="str">
            <v>avenida francia manzana 40 sito 3</v>
          </cell>
          <cell r="Y355">
            <v>0</v>
          </cell>
          <cell r="Z355">
            <v>74656113</v>
          </cell>
          <cell r="AA355" t="str">
            <v>jvsolnacientelapampa@gmail.com</v>
          </cell>
          <cell r="AB355">
            <v>0</v>
          </cell>
          <cell r="AC355" t="str">
            <v>Ver Archivo</v>
          </cell>
          <cell r="AD355" t="str">
            <v>Ver Archivo</v>
          </cell>
          <cell r="AE355" t="str">
            <v>Ver Archivo</v>
          </cell>
          <cell r="AF355">
            <v>0</v>
          </cell>
          <cell r="AG355">
            <v>0</v>
          </cell>
        </row>
        <row r="356">
          <cell r="B356" t="str">
            <v>70.072.400-K</v>
          </cell>
          <cell r="C356" t="str">
            <v>Grabado</v>
          </cell>
          <cell r="D356" t="str">
            <v>0000-00-00 00:00:00</v>
          </cell>
          <cell r="E356">
            <v>0</v>
          </cell>
          <cell r="F356" t="str">
            <v>Asociación Nacional de Funcionarios del Trabajo de Chile</v>
          </cell>
          <cell r="G356">
            <v>0</v>
          </cell>
          <cell r="H356">
            <v>0</v>
          </cell>
          <cell r="I356">
            <v>0</v>
          </cell>
          <cell r="J356">
            <v>0</v>
          </cell>
          <cell r="K356">
            <v>0</v>
          </cell>
          <cell r="L356">
            <v>0</v>
          </cell>
          <cell r="M356" t="str">
            <v>0000-00-00</v>
          </cell>
          <cell r="N356" t="str">
            <v>0000-00-00</v>
          </cell>
          <cell r="O356" t="str">
            <v>0000-00-00</v>
          </cell>
          <cell r="P356">
            <v>0</v>
          </cell>
          <cell r="Q356">
            <v>0</v>
          </cell>
          <cell r="R356">
            <v>0</v>
          </cell>
          <cell r="S356">
            <v>0</v>
          </cell>
          <cell r="T356">
            <v>0</v>
          </cell>
          <cell r="U356">
            <v>0</v>
          </cell>
          <cell r="V356" t="str">
            <v>Raúl Armando Campusano Palma</v>
          </cell>
          <cell r="W356" t="str">
            <v>8.828.780-0</v>
          </cell>
          <cell r="X356" t="str">
            <v>Almirante Barroso N° 25, Santiado</v>
          </cell>
          <cell r="Y356">
            <v>26726283</v>
          </cell>
          <cell r="Z356">
            <v>984181223</v>
          </cell>
          <cell r="AA356" t="str">
            <v>anfuntch@dt.gob.cl</v>
          </cell>
          <cell r="AB356">
            <v>0</v>
          </cell>
          <cell r="AC356">
            <v>0</v>
          </cell>
          <cell r="AD356">
            <v>0</v>
          </cell>
          <cell r="AE356">
            <v>0</v>
          </cell>
          <cell r="AF356" t="str">
            <v>Ver Archivo</v>
          </cell>
          <cell r="AG356" t="str">
            <v>Ver Archivo</v>
          </cell>
        </row>
        <row r="357">
          <cell r="B357" t="str">
            <v>65.067.277-1</v>
          </cell>
          <cell r="C357" t="str">
            <v>Grabado</v>
          </cell>
          <cell r="D357">
            <v>42741.424305555556</v>
          </cell>
          <cell r="E357">
            <v>0</v>
          </cell>
          <cell r="F357" t="str">
            <v>Sindicato colectivos Alto Iquique</v>
          </cell>
          <cell r="G357" t="str">
            <v>Los Manzanos 3077</v>
          </cell>
          <cell r="H357" t="str">
            <v>Iquique</v>
          </cell>
          <cell r="I357" t="str">
            <v>Alto Hospicio</v>
          </cell>
          <cell r="J357">
            <v>0</v>
          </cell>
          <cell r="K357">
            <v>998732412</v>
          </cell>
          <cell r="L357" t="str">
            <v>alto.iquique@gmail.com</v>
          </cell>
          <cell r="M357">
            <v>42110</v>
          </cell>
          <cell r="N357">
            <v>42841</v>
          </cell>
          <cell r="O357">
            <v>41380</v>
          </cell>
          <cell r="P357">
            <v>0</v>
          </cell>
          <cell r="Q357">
            <v>1270078229</v>
          </cell>
          <cell r="R357" t="str">
            <v>Sindicato de Trabajadores Independientes dueños de Taxis Colectivos Alto Iquique</v>
          </cell>
          <cell r="S357" t="str">
            <v>BANCO ESTADO DE CHILE</v>
          </cell>
          <cell r="T357" t="str">
            <v>CHEQUERA ELECTRONICA/ CUENTA VISTA</v>
          </cell>
          <cell r="U357">
            <v>0</v>
          </cell>
          <cell r="V357" t="str">
            <v>Patricia Carla Vilches Guerrero</v>
          </cell>
          <cell r="W357" t="str">
            <v>11.613.299-0</v>
          </cell>
          <cell r="X357" t="str">
            <v>Los Manzanos 3077, Alto Hospicio</v>
          </cell>
          <cell r="Y357">
            <v>0</v>
          </cell>
          <cell r="Z357">
            <v>998732412</v>
          </cell>
          <cell r="AA357" t="str">
            <v>bgin.campos@gmail.com</v>
          </cell>
          <cell r="AB357">
            <v>0</v>
          </cell>
          <cell r="AC357" t="str">
            <v>Ver Archivo</v>
          </cell>
          <cell r="AD357" t="str">
            <v>Ver Archivo</v>
          </cell>
          <cell r="AE357" t="str">
            <v>Ver Archivo</v>
          </cell>
          <cell r="AF357" t="str">
            <v>Ver Archivo</v>
          </cell>
          <cell r="AG357" t="str">
            <v>Ver Archivo</v>
          </cell>
        </row>
        <row r="358">
          <cell r="B358" t="str">
            <v>75.878.900-4</v>
          </cell>
          <cell r="C358" t="str">
            <v>Grabado</v>
          </cell>
          <cell r="D358">
            <v>42821.419814814813</v>
          </cell>
          <cell r="E358">
            <v>0</v>
          </cell>
          <cell r="F358" t="str">
            <v>centro social, cultural y circense tierra de campeones</v>
          </cell>
          <cell r="G358" t="str">
            <v>LOS ANDES No. 2100 POB. JORGE INOSTROZA</v>
          </cell>
          <cell r="H358" t="str">
            <v>Iquique</v>
          </cell>
          <cell r="I358" t="str">
            <v>Iquique</v>
          </cell>
          <cell r="J358">
            <v>0</v>
          </cell>
          <cell r="K358">
            <v>66055457</v>
          </cell>
          <cell r="L358" t="str">
            <v>daisymagdalena@hotmail.cl</v>
          </cell>
          <cell r="M358">
            <v>42261</v>
          </cell>
          <cell r="N358">
            <v>43357</v>
          </cell>
          <cell r="O358">
            <v>36685</v>
          </cell>
          <cell r="P358">
            <v>0</v>
          </cell>
          <cell r="Q358">
            <v>1365387009</v>
          </cell>
          <cell r="R358" t="str">
            <v>DAISY MAGDALENA RIVEROS AYALA</v>
          </cell>
          <cell r="S358" t="str">
            <v>BANCO ESTADO DE CHILE</v>
          </cell>
          <cell r="T358" t="str">
            <v>CHEQUERA ELECTRONICA/ CUENTA VISTA</v>
          </cell>
          <cell r="U358">
            <v>0</v>
          </cell>
          <cell r="V358" t="str">
            <v>DAISY MAGDALENA RIVEROS AYALA</v>
          </cell>
          <cell r="W358" t="str">
            <v>9.300.219-9</v>
          </cell>
          <cell r="X358" t="str">
            <v>ANTARTICA 2217</v>
          </cell>
          <cell r="Y358">
            <v>0</v>
          </cell>
          <cell r="Z358">
            <v>66055457</v>
          </cell>
          <cell r="AA358" t="str">
            <v>daisymagdalena@hotmail.cl</v>
          </cell>
          <cell r="AB358">
            <v>0</v>
          </cell>
          <cell r="AC358" t="str">
            <v>Ver Archivo</v>
          </cell>
          <cell r="AD358" t="str">
            <v>Ver Archivo</v>
          </cell>
          <cell r="AE358" t="str">
            <v>Ver Archivo</v>
          </cell>
          <cell r="AF358" t="str">
            <v>Ver Archivo</v>
          </cell>
          <cell r="AG358" t="str">
            <v>Ver Archivo</v>
          </cell>
        </row>
        <row r="359">
          <cell r="B359" t="str">
            <v>65.542.410-5</v>
          </cell>
          <cell r="C359" t="str">
            <v>Grabado</v>
          </cell>
          <cell r="D359">
            <v>42741.424131944441</v>
          </cell>
          <cell r="E359">
            <v>0</v>
          </cell>
          <cell r="F359" t="str">
            <v>comunidad ayuda a iglesia santuario nuestra sra. del carmen de la tirana</v>
          </cell>
          <cell r="G359" t="str">
            <v>sede social santa ana</v>
          </cell>
          <cell r="H359" t="str">
            <v>Tamarugal</v>
          </cell>
          <cell r="I359" t="str">
            <v>Pozo Almonte</v>
          </cell>
          <cell r="J359">
            <v>0</v>
          </cell>
          <cell r="K359">
            <v>61104095</v>
          </cell>
          <cell r="L359" t="str">
            <v>irmavera16@gmail.com</v>
          </cell>
          <cell r="M359">
            <v>41761</v>
          </cell>
          <cell r="N359">
            <v>42857</v>
          </cell>
          <cell r="O359">
            <v>38534</v>
          </cell>
          <cell r="P359">
            <v>0</v>
          </cell>
          <cell r="Q359">
            <v>67042322069</v>
          </cell>
          <cell r="R359" t="str">
            <v>comunidad ayuda a iglesia santuario nuestra señora del carmen de la tirana</v>
          </cell>
          <cell r="S359" t="str">
            <v>BANCO INTERNACIONAL</v>
          </cell>
          <cell r="T359" t="str">
            <v>CUENTA CORRIENTE</v>
          </cell>
          <cell r="U359">
            <v>0</v>
          </cell>
          <cell r="V359" t="str">
            <v>irma vera guzman</v>
          </cell>
          <cell r="W359" t="str">
            <v>5.258.849-9</v>
          </cell>
          <cell r="X359" t="str">
            <v>Ramirez #141</v>
          </cell>
          <cell r="Y359">
            <v>0</v>
          </cell>
          <cell r="Z359">
            <v>61104095</v>
          </cell>
          <cell r="AA359" t="str">
            <v>irmavera16@gmail.com</v>
          </cell>
          <cell r="AB359">
            <v>0</v>
          </cell>
          <cell r="AC359" t="str">
            <v>Ver Archivo</v>
          </cell>
          <cell r="AD359" t="str">
            <v>Ver Archivo</v>
          </cell>
          <cell r="AE359" t="str">
            <v>Ver Archivo</v>
          </cell>
          <cell r="AF359" t="str">
            <v>Ver Archivo</v>
          </cell>
          <cell r="AG359" t="str">
            <v>Ver Archivo</v>
          </cell>
        </row>
        <row r="360">
          <cell r="B360" t="str">
            <v>65.984.370-6</v>
          </cell>
          <cell r="C360" t="str">
            <v>Grabado</v>
          </cell>
          <cell r="D360">
            <v>42741.424398148149</v>
          </cell>
          <cell r="E360">
            <v>0</v>
          </cell>
          <cell r="F360" t="str">
            <v>asociación indígena aymara mesa comunal de turismo camiña marka ancha chamani</v>
          </cell>
          <cell r="G360" t="str">
            <v>arturo prat s/n, camiña</v>
          </cell>
          <cell r="H360" t="str">
            <v>Tamarugal</v>
          </cell>
          <cell r="I360" t="str">
            <v>Camiña</v>
          </cell>
          <cell r="J360">
            <v>963913919</v>
          </cell>
          <cell r="K360">
            <v>963913919</v>
          </cell>
          <cell r="L360" t="str">
            <v>turismo.camina@gmail.com</v>
          </cell>
          <cell r="M360">
            <v>41402</v>
          </cell>
          <cell r="N360">
            <v>42498</v>
          </cell>
          <cell r="O360">
            <v>39393</v>
          </cell>
          <cell r="P360">
            <v>0</v>
          </cell>
          <cell r="Q360">
            <v>1460162684</v>
          </cell>
          <cell r="R360" t="str">
            <v>asociacion indigena aymara mesa comunal de turismo camina marka ancha chamani</v>
          </cell>
          <cell r="S360" t="str">
            <v>BANCO ESTADO DE CHILE</v>
          </cell>
          <cell r="T360" t="str">
            <v>CUENTA DE AHORROS</v>
          </cell>
          <cell r="U360">
            <v>0</v>
          </cell>
          <cell r="V360" t="str">
            <v>gabriel andres gonzalez challapa</v>
          </cell>
          <cell r="W360" t="str">
            <v>6.990.528-5</v>
          </cell>
          <cell r="X360" t="str">
            <v>65984370-6</v>
          </cell>
          <cell r="Y360">
            <v>9963913919</v>
          </cell>
          <cell r="Z360">
            <v>9963913919</v>
          </cell>
          <cell r="AA360" t="str">
            <v>turismo.camina@gmail.com</v>
          </cell>
          <cell r="AB360">
            <v>0</v>
          </cell>
          <cell r="AC360" t="str">
            <v>Ver Archivo</v>
          </cell>
          <cell r="AD360" t="str">
            <v>Ver Archivo</v>
          </cell>
          <cell r="AE360" t="str">
            <v>Ver Archivo</v>
          </cell>
          <cell r="AF360" t="str">
            <v>Ver Archivo</v>
          </cell>
          <cell r="AG360" t="str">
            <v>Ver Archivo</v>
          </cell>
        </row>
        <row r="361">
          <cell r="B361" t="str">
            <v>65.098.958-9</v>
          </cell>
          <cell r="C361" t="str">
            <v>Grabado</v>
          </cell>
          <cell r="D361">
            <v>42741.424456018518</v>
          </cell>
          <cell r="E361">
            <v>0</v>
          </cell>
          <cell r="F361" t="str">
            <v>asociación indígena cultural rescate promoción y desarrollo del arte textil aymara</v>
          </cell>
          <cell r="G361" t="str">
            <v>libertad # 344</v>
          </cell>
          <cell r="H361" t="str">
            <v>Tamarugal</v>
          </cell>
          <cell r="I361" t="str">
            <v>Pozo Almonte</v>
          </cell>
          <cell r="J361">
            <v>0</v>
          </cell>
          <cell r="K361">
            <v>87676372</v>
          </cell>
          <cell r="L361" t="str">
            <v>isaias_libra@hotmail.com</v>
          </cell>
          <cell r="M361">
            <v>41235</v>
          </cell>
          <cell r="N361">
            <v>42696</v>
          </cell>
          <cell r="O361">
            <v>41237</v>
          </cell>
          <cell r="P361">
            <v>0</v>
          </cell>
          <cell r="Q361">
            <v>1870529836</v>
          </cell>
          <cell r="R361" t="str">
            <v>asociación indígena cultural, rescate, promoción y desarrollo del arte textil aymara</v>
          </cell>
          <cell r="S361" t="str">
            <v>BANCO ESTADO DE CHILE</v>
          </cell>
          <cell r="T361" t="str">
            <v>CUENTA DE AHORROS</v>
          </cell>
          <cell r="U361">
            <v>0</v>
          </cell>
          <cell r="V361" t="str">
            <v>catalina castro choque</v>
          </cell>
          <cell r="W361" t="str">
            <v>14.098.119-2</v>
          </cell>
          <cell r="X361" t="str">
            <v>libertad # 344</v>
          </cell>
          <cell r="Y361">
            <v>0</v>
          </cell>
          <cell r="Z361">
            <v>87676372</v>
          </cell>
          <cell r="AA361" t="str">
            <v>isaias_libra@hotmail.com</v>
          </cell>
          <cell r="AB361">
            <v>0</v>
          </cell>
          <cell r="AC361" t="str">
            <v>Ver Archivo</v>
          </cell>
          <cell r="AD361" t="str">
            <v>Ver Archivo</v>
          </cell>
          <cell r="AE361" t="str">
            <v>Ver Archivo</v>
          </cell>
          <cell r="AF361" t="str">
            <v>Ver Archivo</v>
          </cell>
          <cell r="AG361" t="str">
            <v>Ver Archivo</v>
          </cell>
        </row>
        <row r="362">
          <cell r="B362" t="str">
            <v>65.187.860-8</v>
          </cell>
          <cell r="C362" t="str">
            <v>Grabado</v>
          </cell>
          <cell r="D362">
            <v>42741.423888888887</v>
          </cell>
          <cell r="E362">
            <v>0</v>
          </cell>
          <cell r="F362" t="str">
            <v>junta de vecinos No.- 18</v>
          </cell>
          <cell r="G362" t="str">
            <v>sede social santa ana</v>
          </cell>
          <cell r="H362" t="str">
            <v>Tamarugal</v>
          </cell>
          <cell r="I362" t="str">
            <v>Pozo Almonte</v>
          </cell>
          <cell r="J362">
            <v>0</v>
          </cell>
          <cell r="K362">
            <v>88136367</v>
          </cell>
          <cell r="L362" t="str">
            <v>jhovim@123mail.cl</v>
          </cell>
          <cell r="M362">
            <v>41747</v>
          </cell>
          <cell r="N362">
            <v>42843</v>
          </cell>
          <cell r="O362">
            <v>36999</v>
          </cell>
          <cell r="P362">
            <v>0</v>
          </cell>
          <cell r="Q362">
            <v>1365732740</v>
          </cell>
          <cell r="R362" t="str">
            <v>junta de vecinos No.- 18</v>
          </cell>
          <cell r="S362" t="str">
            <v>BANCO ESTADO DE CHILE</v>
          </cell>
          <cell r="T362" t="str">
            <v>CUENTA DE AHORROS</v>
          </cell>
          <cell r="U362">
            <v>0</v>
          </cell>
          <cell r="V362" t="str">
            <v>jhovanna mamani esteban</v>
          </cell>
          <cell r="W362" t="str">
            <v>14.493.504-7</v>
          </cell>
          <cell r="X362" t="str">
            <v>libertad # 342</v>
          </cell>
          <cell r="Y362">
            <v>0</v>
          </cell>
          <cell r="Z362">
            <v>88136367</v>
          </cell>
          <cell r="AA362" t="str">
            <v>jhovim@123mail.cl</v>
          </cell>
          <cell r="AB362">
            <v>0</v>
          </cell>
          <cell r="AC362" t="str">
            <v>Ver Archivo</v>
          </cell>
          <cell r="AD362" t="str">
            <v>Ver Archivo</v>
          </cell>
          <cell r="AE362" t="str">
            <v>Ver Archivo</v>
          </cell>
          <cell r="AF362" t="str">
            <v>Ver Archivo</v>
          </cell>
          <cell r="AG362" t="str">
            <v>Ver Archivo</v>
          </cell>
        </row>
        <row r="363">
          <cell r="B363" t="str">
            <v>73.204.700-K</v>
          </cell>
          <cell r="C363" t="str">
            <v>Grabado</v>
          </cell>
          <cell r="D363">
            <v>42741.424525462964</v>
          </cell>
          <cell r="E363">
            <v>0</v>
          </cell>
          <cell r="F363" t="str">
            <v>Comunidad Indigena Aymara de Huarasiña</v>
          </cell>
          <cell r="G363" t="str">
            <v>huarasiña sn</v>
          </cell>
          <cell r="H363" t="str">
            <v>Tamarugal</v>
          </cell>
          <cell r="I363" t="str">
            <v>Huara</v>
          </cell>
          <cell r="J363">
            <v>0</v>
          </cell>
          <cell r="K363">
            <v>91089262</v>
          </cell>
          <cell r="L363" t="str">
            <v>eduardorelos@hotmail.com</v>
          </cell>
          <cell r="M363">
            <v>42134</v>
          </cell>
          <cell r="N363">
            <v>42865</v>
          </cell>
          <cell r="O363">
            <v>34999</v>
          </cell>
          <cell r="P363">
            <v>0</v>
          </cell>
          <cell r="Q363">
            <v>1365755996</v>
          </cell>
          <cell r="R363" t="str">
            <v>comunidad indigena aymara de huarasiña</v>
          </cell>
          <cell r="S363" t="str">
            <v>BANCO ESTADO DE CHILE</v>
          </cell>
          <cell r="T363" t="str">
            <v>CUENTA DE AHORROS</v>
          </cell>
          <cell r="U363">
            <v>0</v>
          </cell>
          <cell r="V363" t="str">
            <v>eduardo Mario Relos Ayavires</v>
          </cell>
          <cell r="W363" t="str">
            <v>8.436.530-1</v>
          </cell>
          <cell r="X363" t="str">
            <v>huarasiña sn</v>
          </cell>
          <cell r="Y363">
            <v>0</v>
          </cell>
          <cell r="Z363">
            <v>91089262</v>
          </cell>
          <cell r="AA363" t="str">
            <v>eduardorelos@hotmail.com</v>
          </cell>
          <cell r="AB363">
            <v>0</v>
          </cell>
          <cell r="AC363" t="str">
            <v>Ver Archivo</v>
          </cell>
          <cell r="AD363" t="str">
            <v>Ver Archivo</v>
          </cell>
          <cell r="AE363" t="str">
            <v>Ver Archivo</v>
          </cell>
          <cell r="AF363" t="str">
            <v>Ver Archivo</v>
          </cell>
          <cell r="AG363" t="str">
            <v>Ver Archivo</v>
          </cell>
        </row>
        <row r="364">
          <cell r="B364" t="str">
            <v>75.947.960-2</v>
          </cell>
          <cell r="C364" t="str">
            <v>Grabado</v>
          </cell>
          <cell r="D364">
            <v>42741.424131944441</v>
          </cell>
          <cell r="E364">
            <v>0</v>
          </cell>
          <cell r="F364" t="str">
            <v>CONJUNTO DE FOLCLORE DEL MAGISTERIO IQUIQUE</v>
          </cell>
          <cell r="G364" t="str">
            <v>pasaje juan portal #1312</v>
          </cell>
          <cell r="H364" t="str">
            <v>Iquique</v>
          </cell>
          <cell r="I364" t="str">
            <v>Iquique</v>
          </cell>
          <cell r="J364">
            <v>0</v>
          </cell>
          <cell r="K364">
            <v>54061621</v>
          </cell>
          <cell r="L364" t="str">
            <v>eve.valdivia.e@gmail.com</v>
          </cell>
          <cell r="M364">
            <v>42248</v>
          </cell>
          <cell r="N364">
            <v>42979</v>
          </cell>
          <cell r="O364">
            <v>39020</v>
          </cell>
          <cell r="P364">
            <v>0</v>
          </cell>
          <cell r="Q364">
            <v>1366110590</v>
          </cell>
          <cell r="R364" t="str">
            <v>conjunto de folclore del magisterio</v>
          </cell>
          <cell r="S364" t="str">
            <v>BANCO ESTADO DE CHILE</v>
          </cell>
          <cell r="T364" t="str">
            <v>CUENTA DE AHORROS</v>
          </cell>
          <cell r="U364">
            <v>0</v>
          </cell>
          <cell r="V364" t="str">
            <v>jorge mortton alfaro</v>
          </cell>
          <cell r="W364" t="str">
            <v>4.683.161-6</v>
          </cell>
          <cell r="X364" t="str">
            <v>pasaje juan portal 1312</v>
          </cell>
          <cell r="Y364">
            <v>0</v>
          </cell>
          <cell r="Z364">
            <v>54061621</v>
          </cell>
          <cell r="AA364" t="str">
            <v>eve.valdivia.e@gmail.com</v>
          </cell>
          <cell r="AB364">
            <v>0</v>
          </cell>
          <cell r="AC364" t="str">
            <v>Ver Archivo</v>
          </cell>
          <cell r="AD364" t="str">
            <v>Ver Archivo</v>
          </cell>
          <cell r="AE364" t="str">
            <v>Ver Archivo</v>
          </cell>
          <cell r="AF364" t="str">
            <v>Ver Archivo</v>
          </cell>
          <cell r="AG364" t="str">
            <v>Ver Archivo</v>
          </cell>
        </row>
        <row r="365">
          <cell r="B365" t="str">
            <v>75.959.140-2</v>
          </cell>
          <cell r="C365" t="str">
            <v>Grabado</v>
          </cell>
          <cell r="D365">
            <v>42741.395891203705</v>
          </cell>
          <cell r="E365">
            <v>0</v>
          </cell>
          <cell r="F365" t="str">
            <v>CLUB REHABILITADOR DE ALCOHOLICOS RENACER</v>
          </cell>
          <cell r="G365" t="str">
            <v>Patricio Lynch Nº 1416</v>
          </cell>
          <cell r="H365" t="str">
            <v>Iquique</v>
          </cell>
          <cell r="I365" t="str">
            <v>Iquique</v>
          </cell>
          <cell r="J365">
            <v>2763160</v>
          </cell>
          <cell r="K365">
            <v>977244347</v>
          </cell>
          <cell r="L365" t="str">
            <v>renacer.autoayuda@gmail.com</v>
          </cell>
          <cell r="M365">
            <v>42231</v>
          </cell>
          <cell r="N365">
            <v>43205</v>
          </cell>
          <cell r="O365">
            <v>32892</v>
          </cell>
          <cell r="P365">
            <v>0</v>
          </cell>
          <cell r="Q365">
            <v>1363450861</v>
          </cell>
          <cell r="R365" t="str">
            <v>RIGOBERTO JESUS RIVERA COLOMA</v>
          </cell>
          <cell r="S365" t="str">
            <v>BANCO ESTADO DE CHILE</v>
          </cell>
          <cell r="T365" t="str">
            <v>CUENTA DE AHORROS</v>
          </cell>
          <cell r="U365">
            <v>0</v>
          </cell>
          <cell r="V365" t="str">
            <v>RIGOBERTO JESUS RIVERA COLOMA</v>
          </cell>
          <cell r="W365" t="str">
            <v>4.207.195-1</v>
          </cell>
          <cell r="X365" t="str">
            <v>PATRICIO LYNCH 1416</v>
          </cell>
          <cell r="Y365">
            <v>0</v>
          </cell>
          <cell r="Z365">
            <v>977244347</v>
          </cell>
          <cell r="AA365" t="str">
            <v>clubrenacer@hotmail.com</v>
          </cell>
          <cell r="AB365">
            <v>0</v>
          </cell>
          <cell r="AC365" t="str">
            <v>Ver Archivo</v>
          </cell>
          <cell r="AD365" t="str">
            <v>Ver Archivo</v>
          </cell>
          <cell r="AE365" t="str">
            <v>Ver Archivo</v>
          </cell>
          <cell r="AF365" t="str">
            <v>Ver Archivo</v>
          </cell>
          <cell r="AG365">
            <v>0</v>
          </cell>
        </row>
        <row r="366">
          <cell r="B366" t="str">
            <v>65.087.067-0</v>
          </cell>
          <cell r="C366" t="str">
            <v>Grabado</v>
          </cell>
          <cell r="D366">
            <v>42741.42460648148</v>
          </cell>
          <cell r="E366">
            <v>0</v>
          </cell>
          <cell r="F366" t="str">
            <v>Centro Cultural Social La Cumbacha Volante</v>
          </cell>
          <cell r="G366" t="str">
            <v>Sotomayor 789</v>
          </cell>
          <cell r="H366" t="str">
            <v>Iquique</v>
          </cell>
          <cell r="I366" t="str">
            <v>Iquique</v>
          </cell>
          <cell r="J366">
            <v>2762493</v>
          </cell>
          <cell r="K366">
            <v>975398664</v>
          </cell>
          <cell r="L366" t="str">
            <v>cumbachacultural@gmail.com</v>
          </cell>
          <cell r="M366">
            <v>41361</v>
          </cell>
          <cell r="N366">
            <v>42457</v>
          </cell>
          <cell r="O366">
            <v>41491</v>
          </cell>
          <cell r="P366">
            <v>0</v>
          </cell>
          <cell r="Q366">
            <v>1371225397</v>
          </cell>
          <cell r="R366" t="str">
            <v>Centro Cultural y Social La Cumbacha Volante</v>
          </cell>
          <cell r="S366" t="str">
            <v>BANCO ESTADO DE CHILE</v>
          </cell>
          <cell r="T366" t="str">
            <v>CHEQUERA ELECTRONICA/ CUENTA VISTA</v>
          </cell>
          <cell r="U366">
            <v>0</v>
          </cell>
          <cell r="V366" t="str">
            <v>Pedro Alvarez García</v>
          </cell>
          <cell r="W366" t="str">
            <v>13.416.049-7</v>
          </cell>
          <cell r="X366" t="str">
            <v>Pasaje Cala - Cala 1266</v>
          </cell>
          <cell r="Y366">
            <v>572762493</v>
          </cell>
          <cell r="Z366">
            <v>975398664</v>
          </cell>
          <cell r="AA366" t="str">
            <v>pedro.alvarezgarcia@gmail.com</v>
          </cell>
          <cell r="AB366">
            <v>0</v>
          </cell>
          <cell r="AC366" t="str">
            <v>Ver Archivo</v>
          </cell>
          <cell r="AD366" t="str">
            <v>Ver Archivo</v>
          </cell>
          <cell r="AE366" t="str">
            <v>Ver Archivo</v>
          </cell>
          <cell r="AF366" t="str">
            <v>Ver Archivo</v>
          </cell>
          <cell r="AG366" t="str">
            <v>Ver Archivo</v>
          </cell>
        </row>
        <row r="367">
          <cell r="B367" t="str">
            <v>65.100.329-6</v>
          </cell>
          <cell r="C367" t="str">
            <v>Validada</v>
          </cell>
          <cell r="D367">
            <v>42801.435949074075</v>
          </cell>
          <cell r="E367">
            <v>0</v>
          </cell>
          <cell r="F367" t="str">
            <v>CLUB DEPORTIVO NIDO DE CONDORES</v>
          </cell>
          <cell r="G367" t="str">
            <v>PSJE. CUBA MZA 25 8</v>
          </cell>
          <cell r="H367" t="str">
            <v>Iquique</v>
          </cell>
          <cell r="I367" t="str">
            <v>Alto Hospicio</v>
          </cell>
          <cell r="J367">
            <v>988181493</v>
          </cell>
          <cell r="K367">
            <v>988181493</v>
          </cell>
          <cell r="L367" t="str">
            <v>NIDECOAL@GMAIL.COM</v>
          </cell>
          <cell r="M367">
            <v>42055</v>
          </cell>
          <cell r="N367">
            <v>43151</v>
          </cell>
          <cell r="O367">
            <v>41928</v>
          </cell>
          <cell r="P367">
            <v>0</v>
          </cell>
          <cell r="Q367">
            <v>1870509649</v>
          </cell>
          <cell r="R367">
            <v>988181493</v>
          </cell>
          <cell r="S367" t="str">
            <v>BANCO ESTADO DE CHILE</v>
          </cell>
          <cell r="T367" t="str">
            <v>CHEQUERA ELECTRONICA/ CUENTA VISTA</v>
          </cell>
          <cell r="U367">
            <v>0</v>
          </cell>
          <cell r="V367" t="str">
            <v>MARIA FAUNDEZ CORTES</v>
          </cell>
          <cell r="W367" t="str">
            <v>17.211.471-7</v>
          </cell>
          <cell r="X367" t="str">
            <v>CALLE SAN FERNANDO 4284</v>
          </cell>
          <cell r="Y367">
            <v>988181493</v>
          </cell>
          <cell r="Z367">
            <v>988181493</v>
          </cell>
          <cell r="AA367" t="str">
            <v>NIDECOAL@GAMAIL.COM</v>
          </cell>
          <cell r="AB367">
            <v>0</v>
          </cell>
          <cell r="AC367" t="str">
            <v>Ver Archivo</v>
          </cell>
          <cell r="AD367" t="str">
            <v>Ver Archivo</v>
          </cell>
          <cell r="AE367" t="str">
            <v>Ver Archivo</v>
          </cell>
          <cell r="AF367" t="str">
            <v>Ver Archivo</v>
          </cell>
          <cell r="AG367" t="str">
            <v>Ver Archivo</v>
          </cell>
        </row>
        <row r="368">
          <cell r="B368" t="str">
            <v>75.959.140-2</v>
          </cell>
          <cell r="C368" t="str">
            <v>Grabado</v>
          </cell>
          <cell r="D368">
            <v>42741.395891203705</v>
          </cell>
          <cell r="E368">
            <v>0</v>
          </cell>
          <cell r="F368" t="str">
            <v>CLUB REHABILITADOR DE ALCOHOLICOS RENACER</v>
          </cell>
          <cell r="G368" t="str">
            <v>Patricio Lynch Nº 1416</v>
          </cell>
          <cell r="H368" t="str">
            <v>Iquique</v>
          </cell>
          <cell r="I368" t="str">
            <v>Iquique</v>
          </cell>
          <cell r="J368">
            <v>2763160</v>
          </cell>
          <cell r="K368">
            <v>977244347</v>
          </cell>
          <cell r="L368" t="str">
            <v>renacer.autoayuda@gmail.com</v>
          </cell>
          <cell r="M368">
            <v>42231</v>
          </cell>
          <cell r="N368">
            <v>43205</v>
          </cell>
          <cell r="O368">
            <v>32892</v>
          </cell>
          <cell r="P368">
            <v>0</v>
          </cell>
          <cell r="Q368">
            <v>1363450861</v>
          </cell>
          <cell r="R368" t="str">
            <v>RIGOBERTO JESUS RIVERA COLOMA</v>
          </cell>
          <cell r="S368" t="str">
            <v>BANCO ESTADO DE CHILE</v>
          </cell>
          <cell r="T368" t="str">
            <v>CUENTA DE AHORROS</v>
          </cell>
          <cell r="U368">
            <v>0</v>
          </cell>
          <cell r="V368" t="str">
            <v>RIGOBERTO JESUS RIVERA COLOMA</v>
          </cell>
          <cell r="W368" t="str">
            <v>4.207.195-1</v>
          </cell>
          <cell r="X368" t="str">
            <v>PATRICIO LYNCH 1416</v>
          </cell>
          <cell r="Y368">
            <v>0</v>
          </cell>
          <cell r="Z368">
            <v>977244347</v>
          </cell>
          <cell r="AA368" t="str">
            <v>clubrenacer@hotmail.com</v>
          </cell>
          <cell r="AB368">
            <v>0</v>
          </cell>
          <cell r="AC368" t="str">
            <v>Ver Archivo</v>
          </cell>
          <cell r="AD368" t="str">
            <v>Ver Archivo</v>
          </cell>
          <cell r="AE368" t="str">
            <v>Ver Archivo</v>
          </cell>
          <cell r="AF368" t="str">
            <v>Ver Archivo</v>
          </cell>
          <cell r="AG368">
            <v>0</v>
          </cell>
        </row>
        <row r="369">
          <cell r="B369" t="str">
            <v>65.082.096-7</v>
          </cell>
          <cell r="C369" t="str">
            <v>Grabado</v>
          </cell>
          <cell r="D369">
            <v>42741.424884259257</v>
          </cell>
          <cell r="E369">
            <v>0</v>
          </cell>
          <cell r="F369" t="str">
            <v>Agrupacion social cultural y deportiva Cruz del Sur jaziel</v>
          </cell>
          <cell r="G369" t="str">
            <v>Tadeo Haenke 2223</v>
          </cell>
          <cell r="H369" t="str">
            <v>Iquique</v>
          </cell>
          <cell r="I369" t="str">
            <v>Iquique</v>
          </cell>
          <cell r="J369">
            <v>572210573</v>
          </cell>
          <cell r="K369">
            <v>95462473</v>
          </cell>
          <cell r="L369" t="str">
            <v>ascdcsj@gmail.com</v>
          </cell>
          <cell r="M369">
            <v>41561</v>
          </cell>
          <cell r="N369">
            <v>42657</v>
          </cell>
          <cell r="O369">
            <v>41561</v>
          </cell>
          <cell r="P369">
            <v>0</v>
          </cell>
          <cell r="Q369">
            <v>1371114277</v>
          </cell>
          <cell r="R369" t="str">
            <v>AGRUPACION SOCIAL CULTURAL DEPORTIVA CRUZ DEL SUR JAZIEL</v>
          </cell>
          <cell r="S369" t="str">
            <v>BANCO ESTADO DE CHILE</v>
          </cell>
          <cell r="T369" t="str">
            <v>CHEQUERA ELECTRONICA/ CUENTA VISTA</v>
          </cell>
          <cell r="U369">
            <v>0</v>
          </cell>
          <cell r="V369" t="str">
            <v>Ana Teresa del Pilar Olivares Quiroz</v>
          </cell>
          <cell r="W369" t="str">
            <v>13.078.551-4</v>
          </cell>
          <cell r="X369" t="str">
            <v>Heroes de la Concepcion 2785 Dpto 21</v>
          </cell>
          <cell r="Y369">
            <v>2210573</v>
          </cell>
          <cell r="Z369">
            <v>95462473</v>
          </cell>
          <cell r="AA369" t="str">
            <v>anita3olivares@gmail.com</v>
          </cell>
          <cell r="AB369">
            <v>0</v>
          </cell>
          <cell r="AC369" t="str">
            <v>Ver Archivo</v>
          </cell>
          <cell r="AD369" t="str">
            <v>Ver Archivo</v>
          </cell>
          <cell r="AE369" t="str">
            <v>Ver Archivo</v>
          </cell>
          <cell r="AF369" t="str">
            <v>Ver Archivo</v>
          </cell>
          <cell r="AG369" t="str">
            <v>Ver Archivo</v>
          </cell>
        </row>
        <row r="370">
          <cell r="B370" t="str">
            <v>65.082.212-9</v>
          </cell>
          <cell r="C370" t="str">
            <v>Grabado</v>
          </cell>
          <cell r="D370">
            <v>42578.647129629629</v>
          </cell>
          <cell r="E370">
            <v>0</v>
          </cell>
          <cell r="F370" t="str">
            <v>Corporación Santa Maria de Iquique 1907</v>
          </cell>
          <cell r="G370" t="str">
            <v>Barross Arana 1159</v>
          </cell>
          <cell r="H370" t="str">
            <v>Iquique</v>
          </cell>
          <cell r="I370" t="str">
            <v>Iquique</v>
          </cell>
          <cell r="J370">
            <v>572222348</v>
          </cell>
          <cell r="K370">
            <v>975129758</v>
          </cell>
          <cell r="L370" t="str">
            <v>santamariai1907@hotmail.com</v>
          </cell>
          <cell r="M370">
            <v>41708</v>
          </cell>
          <cell r="N370">
            <v>42804</v>
          </cell>
          <cell r="O370">
            <v>41666</v>
          </cell>
          <cell r="P370">
            <v>0</v>
          </cell>
          <cell r="Q370">
            <v>1116814</v>
          </cell>
          <cell r="R370" t="str">
            <v>Corporación Santa María de Iquique 1907</v>
          </cell>
          <cell r="S370" t="str">
            <v>BANCO ESTADO DE CHILE</v>
          </cell>
          <cell r="T370" t="str">
            <v>CUENTA DE AHORROS</v>
          </cell>
          <cell r="U370">
            <v>0</v>
          </cell>
          <cell r="V370" t="str">
            <v>Silvia de Carmen Prieto Garate</v>
          </cell>
          <cell r="W370" t="str">
            <v>6.544.946-3</v>
          </cell>
          <cell r="X370" t="str">
            <v>Barros Arana 1156</v>
          </cell>
          <cell r="Y370">
            <v>0</v>
          </cell>
          <cell r="Z370">
            <v>975129758</v>
          </cell>
          <cell r="AA370" t="str">
            <v>silviaprietog@gmail.com</v>
          </cell>
          <cell r="AB370">
            <v>0</v>
          </cell>
          <cell r="AC370" t="str">
            <v>Ver Archivo</v>
          </cell>
          <cell r="AD370">
            <v>0</v>
          </cell>
          <cell r="AE370" t="str">
            <v>Ver Archivo</v>
          </cell>
          <cell r="AF370">
            <v>0</v>
          </cell>
          <cell r="AG370">
            <v>0</v>
          </cell>
        </row>
        <row r="371">
          <cell r="B371" t="str">
            <v>65.004.557-2</v>
          </cell>
          <cell r="C371" t="str">
            <v>Grabado</v>
          </cell>
          <cell r="D371">
            <v>42741.423981481479</v>
          </cell>
          <cell r="E371">
            <v>0</v>
          </cell>
          <cell r="F371" t="str">
            <v>Centro cultural y social club apoyo adulto mayor Iquique</v>
          </cell>
          <cell r="G371" t="str">
            <v>Los cerezos 1447</v>
          </cell>
          <cell r="H371" t="str">
            <v>Iquique</v>
          </cell>
          <cell r="I371" t="str">
            <v>Iquique</v>
          </cell>
          <cell r="J371">
            <v>0</v>
          </cell>
          <cell r="K371">
            <v>56978258474</v>
          </cell>
          <cell r="L371" t="str">
            <v>a.adultomayor@gmail.com</v>
          </cell>
          <cell r="M371">
            <v>41772</v>
          </cell>
          <cell r="N371">
            <v>42868</v>
          </cell>
          <cell r="O371">
            <v>39457</v>
          </cell>
          <cell r="P371">
            <v>0</v>
          </cell>
          <cell r="Q371">
            <v>1260374598</v>
          </cell>
          <cell r="R371" t="str">
            <v>Maria Ines Miranda Rojas</v>
          </cell>
          <cell r="S371" t="str">
            <v>BANCO ESTADO DE CHILE</v>
          </cell>
          <cell r="T371" t="str">
            <v>CUENTA DE AHORROS</v>
          </cell>
          <cell r="U371">
            <v>0</v>
          </cell>
          <cell r="V371" t="str">
            <v>Maria Ines Miranda Rojas</v>
          </cell>
          <cell r="W371" t="str">
            <v>7.213.510-5</v>
          </cell>
          <cell r="X371" t="str">
            <v>los maitenes 1368</v>
          </cell>
          <cell r="Y371">
            <v>0</v>
          </cell>
          <cell r="Z371">
            <v>56978258474</v>
          </cell>
          <cell r="AA371" t="str">
            <v>a.adultomayor@gmail.com</v>
          </cell>
          <cell r="AB371">
            <v>0</v>
          </cell>
          <cell r="AC371" t="str">
            <v>Ver Archivo</v>
          </cell>
          <cell r="AD371" t="str">
            <v>Ver Archivo</v>
          </cell>
          <cell r="AE371" t="str">
            <v>Ver Archivo</v>
          </cell>
          <cell r="AF371" t="str">
            <v>Ver Archivo</v>
          </cell>
          <cell r="AG371" t="str">
            <v>Ver Archivo</v>
          </cell>
        </row>
        <row r="372">
          <cell r="B372" t="str">
            <v>65.153.900-5</v>
          </cell>
          <cell r="C372" t="str">
            <v>Validada</v>
          </cell>
          <cell r="D372">
            <v>42872.609386574077</v>
          </cell>
          <cell r="E372">
            <v>0</v>
          </cell>
          <cell r="F372" t="str">
            <v>Junta de Vecinos Raul Rettig</v>
          </cell>
          <cell r="G372" t="str">
            <v>Santa Rosa 2792</v>
          </cell>
          <cell r="H372" t="str">
            <v>Iquique</v>
          </cell>
          <cell r="I372" t="str">
            <v>Alto Hospicio</v>
          </cell>
          <cell r="J372">
            <v>0</v>
          </cell>
          <cell r="K372">
            <v>56984716018</v>
          </cell>
          <cell r="L372" t="str">
            <v>juntavecinalraulrettig@gmail.com</v>
          </cell>
          <cell r="M372">
            <v>42602</v>
          </cell>
          <cell r="N372">
            <v>43697</v>
          </cell>
          <cell r="O372">
            <v>40400</v>
          </cell>
          <cell r="P372">
            <v>0</v>
          </cell>
          <cell r="Q372">
            <v>1365697350</v>
          </cell>
          <cell r="R372" t="str">
            <v>Junta de Vecinos Raul Rettig</v>
          </cell>
          <cell r="S372" t="str">
            <v>BANCO ESTADO DE CHILE</v>
          </cell>
          <cell r="T372" t="str">
            <v>CUENTA DE AHORROS</v>
          </cell>
          <cell r="U372">
            <v>0</v>
          </cell>
          <cell r="V372" t="str">
            <v>Maritza Macaya Navarro</v>
          </cell>
          <cell r="W372" t="str">
            <v>9.916.784-K</v>
          </cell>
          <cell r="X372" t="str">
            <v>Pasaje 3, # 2765, Alto Hospicio</v>
          </cell>
          <cell r="Y372">
            <v>0</v>
          </cell>
          <cell r="Z372">
            <v>56984716018</v>
          </cell>
          <cell r="AA372" t="str">
            <v>m.macaya@hotmail.com</v>
          </cell>
          <cell r="AB372">
            <v>0</v>
          </cell>
          <cell r="AC372" t="str">
            <v>Ver Archivo</v>
          </cell>
          <cell r="AD372" t="str">
            <v>Ver Archivo</v>
          </cell>
          <cell r="AE372" t="str">
            <v>Ver Archivo</v>
          </cell>
          <cell r="AF372" t="str">
            <v>Ver Archivo</v>
          </cell>
          <cell r="AG372" t="str">
            <v>Ver Archivo</v>
          </cell>
        </row>
        <row r="373">
          <cell r="B373" t="str">
            <v>65.520.300-1</v>
          </cell>
          <cell r="C373" t="str">
            <v>Grabado</v>
          </cell>
          <cell r="D373">
            <v>42849.503761574073</v>
          </cell>
          <cell r="E373">
            <v>0</v>
          </cell>
          <cell r="F373" t="str">
            <v>Junta de Vecinos número 9 Población Nueva Victoria</v>
          </cell>
          <cell r="G373" t="str">
            <v>Los Maitenes 1368</v>
          </cell>
          <cell r="H373" t="str">
            <v>Iquique</v>
          </cell>
          <cell r="I373" t="str">
            <v>Iquique</v>
          </cell>
          <cell r="J373">
            <v>0</v>
          </cell>
          <cell r="K373">
            <v>984791437</v>
          </cell>
          <cell r="L373" t="str">
            <v>vecinosnuevavictoria@gmail.com</v>
          </cell>
          <cell r="M373">
            <v>42011</v>
          </cell>
          <cell r="N373">
            <v>43107</v>
          </cell>
          <cell r="O373">
            <v>32889</v>
          </cell>
          <cell r="P373">
            <v>0</v>
          </cell>
          <cell r="Q373">
            <v>1366026734</v>
          </cell>
          <cell r="R373" t="str">
            <v>Junta de Vecinos Nueva Victoria N 9</v>
          </cell>
          <cell r="S373" t="str">
            <v>BANCO ESTADO DE CHILE</v>
          </cell>
          <cell r="T373" t="str">
            <v>CUENTA DE AHORROS</v>
          </cell>
          <cell r="U373">
            <v>0</v>
          </cell>
          <cell r="V373" t="str">
            <v>Sady Moisés Olivares Gómez</v>
          </cell>
          <cell r="W373" t="str">
            <v>11.466.245-3</v>
          </cell>
          <cell r="X373" t="str">
            <v>Los Maitenes 1435</v>
          </cell>
          <cell r="Y373">
            <v>0</v>
          </cell>
          <cell r="Z373">
            <v>984791437</v>
          </cell>
          <cell r="AA373" t="str">
            <v>martinusmateus@hotmail.com</v>
          </cell>
          <cell r="AB373">
            <v>0</v>
          </cell>
          <cell r="AC373" t="str">
            <v>Ver Archivo</v>
          </cell>
          <cell r="AD373" t="str">
            <v>Ver Archivo</v>
          </cell>
          <cell r="AE373" t="str">
            <v>Ver Archivo</v>
          </cell>
          <cell r="AF373" t="str">
            <v>Ver Archivo</v>
          </cell>
          <cell r="AG373" t="str">
            <v>Ver Archivo</v>
          </cell>
        </row>
        <row r="374">
          <cell r="B374" t="str">
            <v>65.051.141-7</v>
          </cell>
          <cell r="C374" t="str">
            <v>Grabado</v>
          </cell>
          <cell r="D374">
            <v>42741.424976851849</v>
          </cell>
          <cell r="E374">
            <v>0</v>
          </cell>
          <cell r="F374" t="str">
            <v>junta de vecinos villa las americas</v>
          </cell>
          <cell r="G374" t="str">
            <v>dolewer 3905</v>
          </cell>
          <cell r="H374" t="str">
            <v>Iquique</v>
          </cell>
          <cell r="I374" t="str">
            <v>Alto Hospicio</v>
          </cell>
          <cell r="J374">
            <v>0</v>
          </cell>
          <cell r="K374">
            <v>64505901</v>
          </cell>
          <cell r="L374" t="str">
            <v>jvvillalasamericas@gmail.com</v>
          </cell>
          <cell r="M374">
            <v>42237</v>
          </cell>
          <cell r="N374">
            <v>43333</v>
          </cell>
          <cell r="O374">
            <v>38490</v>
          </cell>
          <cell r="P374">
            <v>0</v>
          </cell>
          <cell r="Q374">
            <v>1860410490</v>
          </cell>
          <cell r="R374" t="str">
            <v>junta de vecinos villa las americas</v>
          </cell>
          <cell r="S374" t="str">
            <v>BANCO ESTADO DE CHILE</v>
          </cell>
          <cell r="T374" t="str">
            <v>CUENTA DE AHORROS</v>
          </cell>
          <cell r="U374">
            <v>0</v>
          </cell>
          <cell r="V374" t="str">
            <v>maria magdalena valenzuela jara</v>
          </cell>
          <cell r="W374" t="str">
            <v>13.214.084-7</v>
          </cell>
          <cell r="X374" t="str">
            <v>delewer 3905</v>
          </cell>
          <cell r="Y374">
            <v>0</v>
          </cell>
          <cell r="Z374">
            <v>64505901</v>
          </cell>
          <cell r="AA374" t="str">
            <v>jvvillalasamericas@gmail.com</v>
          </cell>
          <cell r="AB374">
            <v>0</v>
          </cell>
          <cell r="AC374" t="str">
            <v>Ver Archivo</v>
          </cell>
          <cell r="AD374" t="str">
            <v>Ver Archivo</v>
          </cell>
          <cell r="AE374" t="str">
            <v>Ver Archivo</v>
          </cell>
          <cell r="AF374" t="str">
            <v>Ver Archivo</v>
          </cell>
          <cell r="AG374" t="str">
            <v>Ver Archivo</v>
          </cell>
        </row>
        <row r="375">
          <cell r="B375" t="str">
            <v>65.042.382-8</v>
          </cell>
          <cell r="C375" t="str">
            <v>Grabado</v>
          </cell>
          <cell r="D375" t="str">
            <v>0000-00-00 00:00:00</v>
          </cell>
          <cell r="E375">
            <v>0</v>
          </cell>
          <cell r="F375" t="str">
            <v>centro social y cultural algarrobo pozo almonte</v>
          </cell>
          <cell r="G375" t="str">
            <v>estación sin numero</v>
          </cell>
          <cell r="H375" t="str">
            <v>Tamarugal</v>
          </cell>
          <cell r="I375" t="str">
            <v>Pozo Almonte</v>
          </cell>
          <cell r="J375">
            <v>572523374</v>
          </cell>
          <cell r="K375">
            <v>973770995</v>
          </cell>
          <cell r="L375" t="str">
            <v>centroculturalalgarrobo@gmail.com</v>
          </cell>
          <cell r="M375" t="str">
            <v>0000-00-00</v>
          </cell>
          <cell r="N375" t="str">
            <v>0000-00-00</v>
          </cell>
          <cell r="O375">
            <v>40725</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row>
        <row r="376">
          <cell r="B376" t="str">
            <v>75.010.900-4</v>
          </cell>
          <cell r="C376" t="str">
            <v>Grabado</v>
          </cell>
          <cell r="D376">
            <v>42482.506284722222</v>
          </cell>
          <cell r="E376">
            <v>0</v>
          </cell>
          <cell r="F376" t="str">
            <v>Federación Regional de Funcionarios Municipales I Región Tarapacá</v>
          </cell>
          <cell r="G376" t="str">
            <v>Balmaceda N° 276</v>
          </cell>
          <cell r="H376" t="str">
            <v>Tamarugal</v>
          </cell>
          <cell r="I376" t="str">
            <v>Pozo Almonte</v>
          </cell>
          <cell r="J376">
            <v>0</v>
          </cell>
          <cell r="K376">
            <v>958734933</v>
          </cell>
          <cell r="L376" t="str">
            <v>federacion1raregiontarapaca@gmail.com</v>
          </cell>
          <cell r="M376">
            <v>42468</v>
          </cell>
          <cell r="N376">
            <v>43198</v>
          </cell>
          <cell r="O376">
            <v>37847</v>
          </cell>
          <cell r="P376">
            <v>0</v>
          </cell>
          <cell r="Q376">
            <v>10202544</v>
          </cell>
          <cell r="R376" t="str">
            <v>Marina Castro Carlo</v>
          </cell>
          <cell r="S376" t="str">
            <v>BANCO ESTADO DE CHILE</v>
          </cell>
          <cell r="T376" t="str">
            <v>CHEQUERA ELECTRONICA/ CUENTA VISTA</v>
          </cell>
          <cell r="U376">
            <v>0</v>
          </cell>
          <cell r="V376" t="str">
            <v>Marina Castro Carlo</v>
          </cell>
          <cell r="W376" t="str">
            <v>10.202.544-k</v>
          </cell>
          <cell r="X376" t="str">
            <v>Balmaceda N° 276</v>
          </cell>
          <cell r="Y376">
            <v>0</v>
          </cell>
          <cell r="Z376">
            <v>958734933</v>
          </cell>
          <cell r="AA376" t="str">
            <v>marina.castro.c@gmail.com</v>
          </cell>
          <cell r="AB376">
            <v>0</v>
          </cell>
          <cell r="AC376" t="str">
            <v>Ver Archivo</v>
          </cell>
          <cell r="AD376" t="str">
            <v>Ver Archivo</v>
          </cell>
          <cell r="AE376" t="str">
            <v>Ver Archivo</v>
          </cell>
          <cell r="AF376" t="str">
            <v>Ver Archivo</v>
          </cell>
          <cell r="AG376">
            <v>0</v>
          </cell>
        </row>
        <row r="377">
          <cell r="B377" t="str">
            <v>65.402.360-3</v>
          </cell>
          <cell r="C377" t="str">
            <v>Validada</v>
          </cell>
          <cell r="D377">
            <v>42872.40111111111</v>
          </cell>
          <cell r="E377">
            <v>0</v>
          </cell>
          <cell r="F377" t="str">
            <v>club adulto mayor paz y amor el morro</v>
          </cell>
          <cell r="G377" t="str">
            <v>covadonga 910</v>
          </cell>
          <cell r="H377" t="str">
            <v>Iquique</v>
          </cell>
          <cell r="I377" t="str">
            <v>Iquique</v>
          </cell>
          <cell r="J377">
            <v>320716</v>
          </cell>
          <cell r="K377">
            <v>981230995</v>
          </cell>
          <cell r="L377" t="str">
            <v>pazyamorelmorro@gmail.com</v>
          </cell>
          <cell r="M377">
            <v>42649</v>
          </cell>
          <cell r="N377">
            <v>43744</v>
          </cell>
          <cell r="O377">
            <v>34841</v>
          </cell>
          <cell r="P377">
            <v>0</v>
          </cell>
          <cell r="Q377">
            <v>1892123460</v>
          </cell>
          <cell r="R377" t="str">
            <v>club adulto mayor paz y amor el morro</v>
          </cell>
          <cell r="S377" t="str">
            <v>BANCO ESTADO DE CHILE</v>
          </cell>
          <cell r="T377" t="str">
            <v>CUENTA DE AHORROS</v>
          </cell>
          <cell r="U377">
            <v>0</v>
          </cell>
          <cell r="V377" t="str">
            <v>berta angelica araya diaz</v>
          </cell>
          <cell r="W377" t="str">
            <v>1.317.188-2</v>
          </cell>
          <cell r="X377" t="str">
            <v>covadonga 910</v>
          </cell>
          <cell r="Y377">
            <v>320716</v>
          </cell>
          <cell r="Z377">
            <v>981230995</v>
          </cell>
          <cell r="AA377" t="str">
            <v>pazyamorelmorro@gmail.com</v>
          </cell>
          <cell r="AB377">
            <v>0</v>
          </cell>
          <cell r="AC377" t="str">
            <v>Ver Archivo</v>
          </cell>
          <cell r="AD377" t="str">
            <v>Ver Archivo</v>
          </cell>
          <cell r="AE377" t="str">
            <v>Ver Archivo</v>
          </cell>
          <cell r="AF377" t="str">
            <v>Ver Archivo</v>
          </cell>
          <cell r="AG377" t="str">
            <v>Ver Archivo</v>
          </cell>
        </row>
        <row r="378">
          <cell r="B378" t="str">
            <v>73.515.200-9</v>
          </cell>
          <cell r="C378" t="str">
            <v>Grabado</v>
          </cell>
          <cell r="D378">
            <v>42741.425069444442</v>
          </cell>
          <cell r="E378">
            <v>0</v>
          </cell>
          <cell r="F378" t="str">
            <v>ASOCIACION DE PROPIETARIOS AGRICOLAS SECTOR RESBALADERO, LA BANDA Y ANIMAS</v>
          </cell>
          <cell r="G378" t="str">
            <v>BALMACEDA 255-A</v>
          </cell>
          <cell r="H378" t="str">
            <v>Tamarugal</v>
          </cell>
          <cell r="I378" t="str">
            <v>Pica</v>
          </cell>
          <cell r="J378">
            <v>572741692</v>
          </cell>
          <cell r="K378">
            <v>998224996</v>
          </cell>
          <cell r="L378" t="str">
            <v>aresbaladero@gmail.com</v>
          </cell>
          <cell r="M378">
            <v>41383</v>
          </cell>
          <cell r="N378">
            <v>42845</v>
          </cell>
          <cell r="O378">
            <v>41597</v>
          </cell>
          <cell r="P378">
            <v>0</v>
          </cell>
          <cell r="Q378">
            <v>300100027562</v>
          </cell>
          <cell r="R378" t="str">
            <v>ASOCIACION DE PROPIETARIOS AGRICOLAS SECTOR RESBALADERO, LA BANDA Y ANIMAS</v>
          </cell>
          <cell r="S378" t="str">
            <v>BANCO BBVA</v>
          </cell>
          <cell r="T378" t="str">
            <v>CUENTA CORRIENTE</v>
          </cell>
          <cell r="U378">
            <v>0</v>
          </cell>
          <cell r="V378" t="str">
            <v>EDUARDO FLORENTINO ARROYO OLCAY</v>
          </cell>
          <cell r="W378" t="str">
            <v>8.292.920-7</v>
          </cell>
          <cell r="X378" t="str">
            <v>Balmaceda 255-A</v>
          </cell>
          <cell r="Y378">
            <v>572741692</v>
          </cell>
          <cell r="Z378">
            <v>998224996</v>
          </cell>
          <cell r="AA378" t="str">
            <v>earroyoolcay@hotmail.com</v>
          </cell>
          <cell r="AB378">
            <v>0</v>
          </cell>
          <cell r="AC378" t="str">
            <v>Ver Archivo</v>
          </cell>
          <cell r="AD378" t="str">
            <v>Ver Archivo</v>
          </cell>
          <cell r="AE378" t="str">
            <v>Ver Archivo</v>
          </cell>
          <cell r="AF378" t="str">
            <v>Ver Archivo</v>
          </cell>
          <cell r="AG378" t="str">
            <v>Ver Archivo</v>
          </cell>
        </row>
        <row r="379">
          <cell r="B379" t="str">
            <v>65.083.691-K</v>
          </cell>
          <cell r="C379" t="str">
            <v>Validada</v>
          </cell>
          <cell r="D379">
            <v>42884.493622685186</v>
          </cell>
          <cell r="E379">
            <v>0</v>
          </cell>
          <cell r="F379" t="str">
            <v>centro de madres el morro</v>
          </cell>
          <cell r="G379" t="str">
            <v>freddy taberna s/n</v>
          </cell>
          <cell r="H379" t="str">
            <v>Iquique</v>
          </cell>
          <cell r="I379" t="str">
            <v>Iquique</v>
          </cell>
          <cell r="J379">
            <v>0</v>
          </cell>
          <cell r="K379">
            <v>959081991</v>
          </cell>
          <cell r="L379" t="str">
            <v>cm.elmorro@gmail.com</v>
          </cell>
          <cell r="M379">
            <v>41388</v>
          </cell>
          <cell r="N379">
            <v>42484</v>
          </cell>
          <cell r="O379">
            <v>25892</v>
          </cell>
          <cell r="P379">
            <v>0</v>
          </cell>
          <cell r="Q379">
            <v>18567897498</v>
          </cell>
          <cell r="R379" t="str">
            <v>centro de madres el morro</v>
          </cell>
          <cell r="S379" t="str">
            <v>BANCO ESTADO DE CHILE</v>
          </cell>
          <cell r="T379" t="str">
            <v>CHEQUERA ELECTRONICA/ CUENTA VISTA</v>
          </cell>
          <cell r="U379">
            <v>0</v>
          </cell>
          <cell r="V379" t="str">
            <v>elena navidad gonzalez vivas</v>
          </cell>
          <cell r="W379" t="str">
            <v>5.357.797-0</v>
          </cell>
          <cell r="X379" t="str">
            <v>wilson113</v>
          </cell>
          <cell r="Y379">
            <v>0</v>
          </cell>
          <cell r="Z379">
            <v>959081991</v>
          </cell>
          <cell r="AA379" t="str">
            <v>centromadreselmorro@gmail.com</v>
          </cell>
          <cell r="AB379">
            <v>0</v>
          </cell>
          <cell r="AC379" t="str">
            <v>Ver Archivo</v>
          </cell>
          <cell r="AD379" t="str">
            <v>Ver Archivo</v>
          </cell>
          <cell r="AE379" t="str">
            <v>Ver Archivo</v>
          </cell>
          <cell r="AF379" t="str">
            <v>Ver Archivo</v>
          </cell>
          <cell r="AG379" t="str">
            <v>Ver Archivo</v>
          </cell>
        </row>
        <row r="380">
          <cell r="B380" t="str">
            <v>65.004.809-1</v>
          </cell>
          <cell r="C380" t="str">
            <v>Grabado</v>
          </cell>
          <cell r="D380">
            <v>42741.424201388887</v>
          </cell>
          <cell r="E380">
            <v>0</v>
          </cell>
          <cell r="F380" t="str">
            <v>JUNTA DE VECINOS LA PUNTILLA</v>
          </cell>
          <cell r="G380" t="str">
            <v>PJE LA PUNTILLA SN</v>
          </cell>
          <cell r="H380" t="str">
            <v>Iquique</v>
          </cell>
          <cell r="I380" t="str">
            <v>Iquique</v>
          </cell>
          <cell r="J380">
            <v>972852016</v>
          </cell>
          <cell r="K380">
            <v>972852016</v>
          </cell>
          <cell r="L380" t="str">
            <v>jvlapuntilla@gmail.com</v>
          </cell>
          <cell r="M380">
            <v>42109</v>
          </cell>
          <cell r="N380">
            <v>43205</v>
          </cell>
          <cell r="O380">
            <v>32898</v>
          </cell>
          <cell r="P380">
            <v>0</v>
          </cell>
          <cell r="Q380">
            <v>8965878568</v>
          </cell>
          <cell r="R380" t="str">
            <v>JUNTA DE VECINOS LA PUNTILLA</v>
          </cell>
          <cell r="S380" t="str">
            <v>BANCO ESTADO DE CHILE</v>
          </cell>
          <cell r="T380" t="str">
            <v>CUENTA DE AHORROS</v>
          </cell>
          <cell r="U380">
            <v>0</v>
          </cell>
          <cell r="V380" t="str">
            <v>GLADYS PATRICIA SAEZ MIRANDA</v>
          </cell>
          <cell r="W380" t="str">
            <v>6.841.774-0</v>
          </cell>
          <cell r="X380" t="str">
            <v>PJE LA PUNTILLA SN</v>
          </cell>
          <cell r="Y380">
            <v>972852016</v>
          </cell>
          <cell r="Z380">
            <v>972852016</v>
          </cell>
          <cell r="AA380" t="str">
            <v>jvlapuntilla@gmail.com</v>
          </cell>
          <cell r="AB380">
            <v>0</v>
          </cell>
          <cell r="AC380" t="str">
            <v>Ver Archivo</v>
          </cell>
          <cell r="AD380" t="str">
            <v>Ver Archivo</v>
          </cell>
          <cell r="AE380" t="str">
            <v>Ver Archivo</v>
          </cell>
          <cell r="AF380" t="str">
            <v>Ver Archivo</v>
          </cell>
          <cell r="AG380" t="str">
            <v>Ver Archivo</v>
          </cell>
        </row>
        <row r="381">
          <cell r="B381" t="str">
            <v>65.001.273-9</v>
          </cell>
          <cell r="C381" t="str">
            <v>Validada</v>
          </cell>
          <cell r="D381">
            <v>42866.43378472222</v>
          </cell>
          <cell r="E381">
            <v>0</v>
          </cell>
          <cell r="F381" t="str">
            <v>El Despertar del Boro</v>
          </cell>
          <cell r="G381" t="str">
            <v>pasaje Ebenezer 2251</v>
          </cell>
          <cell r="H381" t="str">
            <v>Iquique</v>
          </cell>
          <cell r="I381" t="str">
            <v>Alto Hospicio</v>
          </cell>
          <cell r="J381">
            <v>0</v>
          </cell>
          <cell r="K381">
            <v>965447708</v>
          </cell>
          <cell r="L381" t="str">
            <v>jvdespertardelboro@hotmail.com</v>
          </cell>
          <cell r="M381">
            <v>41895</v>
          </cell>
          <cell r="N381">
            <v>42993</v>
          </cell>
          <cell r="O381">
            <v>39555</v>
          </cell>
          <cell r="P381">
            <v>0</v>
          </cell>
          <cell r="Q381">
            <v>1870470980</v>
          </cell>
          <cell r="R381" t="str">
            <v>junta de vecinos el despertar del boro</v>
          </cell>
          <cell r="S381" t="str">
            <v>BANCO ESTADO DE CHILE</v>
          </cell>
          <cell r="T381" t="str">
            <v>CHEQUERA ELECTRONICA/ CUENTA VISTA</v>
          </cell>
          <cell r="U381">
            <v>0</v>
          </cell>
          <cell r="V381" t="str">
            <v>Isabel Novoa Macaya</v>
          </cell>
          <cell r="W381" t="str">
            <v>9.138.361-6</v>
          </cell>
          <cell r="X381" t="str">
            <v>pasaje Sinai 2233</v>
          </cell>
          <cell r="Y381">
            <v>0</v>
          </cell>
          <cell r="Z381">
            <v>965447708</v>
          </cell>
          <cell r="AA381" t="str">
            <v>isabelnovoa2008@hotmail.com</v>
          </cell>
          <cell r="AB381">
            <v>0</v>
          </cell>
          <cell r="AC381" t="str">
            <v>Ver Archivo</v>
          </cell>
          <cell r="AD381" t="str">
            <v>Ver Archivo</v>
          </cell>
          <cell r="AE381" t="str">
            <v>Ver Archivo</v>
          </cell>
          <cell r="AF381" t="str">
            <v>Ver Archivo</v>
          </cell>
          <cell r="AG381" t="str">
            <v>Ver Archivo</v>
          </cell>
        </row>
        <row r="382">
          <cell r="B382" t="str">
            <v>65.003.524-0</v>
          </cell>
          <cell r="C382" t="str">
            <v>Grabado</v>
          </cell>
          <cell r="D382">
            <v>42741.425254629627</v>
          </cell>
          <cell r="E382">
            <v>0</v>
          </cell>
          <cell r="F382" t="str">
            <v>junta de vecinos nro 26 villa estacion</v>
          </cell>
          <cell r="G382" t="str">
            <v>pje jose segundo lucero # 147</v>
          </cell>
          <cell r="H382" t="str">
            <v>Tamarugal</v>
          </cell>
          <cell r="I382" t="str">
            <v>Pozo Almonte</v>
          </cell>
          <cell r="J382">
            <v>0</v>
          </cell>
          <cell r="K382">
            <v>956522624</v>
          </cell>
          <cell r="L382" t="str">
            <v>jv27villaestacion@gmail.com</v>
          </cell>
          <cell r="M382">
            <v>41882</v>
          </cell>
          <cell r="N382">
            <v>42978</v>
          </cell>
          <cell r="O382">
            <v>39813</v>
          </cell>
          <cell r="P382">
            <v>0</v>
          </cell>
          <cell r="Q382">
            <v>1365973128</v>
          </cell>
          <cell r="R382" t="str">
            <v>junta de vecinos n26 villa estacion</v>
          </cell>
          <cell r="S382" t="str">
            <v>BANCO ESTADO DE CHILE</v>
          </cell>
          <cell r="T382" t="str">
            <v>CUENTA DE AHORROS</v>
          </cell>
          <cell r="U382">
            <v>0</v>
          </cell>
          <cell r="V382" t="str">
            <v>jose alejandro mamani ramos</v>
          </cell>
          <cell r="W382" t="str">
            <v>18.182.720-3</v>
          </cell>
          <cell r="X382" t="str">
            <v>pje jose segundo lucero # 147</v>
          </cell>
          <cell r="Y382">
            <v>0</v>
          </cell>
          <cell r="Z382">
            <v>956522624</v>
          </cell>
          <cell r="AA382" t="str">
            <v>jv27villaestacion@gmail.com</v>
          </cell>
          <cell r="AB382">
            <v>0</v>
          </cell>
          <cell r="AC382" t="str">
            <v>Ver Archivo</v>
          </cell>
          <cell r="AD382" t="str">
            <v>Ver Archivo</v>
          </cell>
          <cell r="AE382" t="str">
            <v>Ver Archivo</v>
          </cell>
          <cell r="AF382" t="str">
            <v>Ver Archivo</v>
          </cell>
          <cell r="AG382" t="str">
            <v>Ver Archivo</v>
          </cell>
        </row>
        <row r="383">
          <cell r="B383" t="str">
            <v>65.044.914-2</v>
          </cell>
          <cell r="C383" t="str">
            <v>Grabado</v>
          </cell>
          <cell r="D383">
            <v>42591.710347222222</v>
          </cell>
          <cell r="E383">
            <v>0</v>
          </cell>
          <cell r="F383" t="str">
            <v>JUNTA VECINAL 50 VILLA NAVIDAD</v>
          </cell>
          <cell r="G383" t="str">
            <v>VILLA NAVIDAD SN</v>
          </cell>
          <cell r="H383" t="str">
            <v>Iquique</v>
          </cell>
          <cell r="I383" t="str">
            <v>Iquique</v>
          </cell>
          <cell r="J383">
            <v>5696225082</v>
          </cell>
          <cell r="K383">
            <v>62250826</v>
          </cell>
          <cell r="L383" t="str">
            <v>juntavecinalvillanavidad@gmail.com</v>
          </cell>
          <cell r="M383">
            <v>41818</v>
          </cell>
          <cell r="N383">
            <v>42914</v>
          </cell>
          <cell r="O383">
            <v>33094</v>
          </cell>
          <cell r="P383">
            <v>0</v>
          </cell>
          <cell r="Q383">
            <v>1366197792</v>
          </cell>
          <cell r="R383" t="str">
            <v>JUNTA DE VECINOS VILLA NAVIDAD</v>
          </cell>
          <cell r="S383" t="str">
            <v>BANCO ESTADO DE CHILE</v>
          </cell>
          <cell r="T383" t="str">
            <v>CUENTA DE AHORROS</v>
          </cell>
          <cell r="U383">
            <v>0</v>
          </cell>
          <cell r="V383" t="str">
            <v>ENRIQUE SEGUNDO IRIBARREN ROCO</v>
          </cell>
          <cell r="W383" t="str">
            <v>9.010.070-K</v>
          </cell>
          <cell r="X383" t="str">
            <v>PASAJE ORO 2589</v>
          </cell>
          <cell r="Y383">
            <v>5696225082</v>
          </cell>
          <cell r="Z383">
            <v>62250826</v>
          </cell>
          <cell r="AA383" t="str">
            <v>enrique2014iribarren@gmail.com</v>
          </cell>
          <cell r="AB383">
            <v>0</v>
          </cell>
          <cell r="AC383" t="str">
            <v>Ver Archivo</v>
          </cell>
          <cell r="AD383" t="str">
            <v>Ver Archivo</v>
          </cell>
          <cell r="AE383" t="str">
            <v>Ver Archivo</v>
          </cell>
          <cell r="AF383" t="str">
            <v>Ver Archivo</v>
          </cell>
          <cell r="AG383" t="str">
            <v>Ver Archivo</v>
          </cell>
        </row>
        <row r="384">
          <cell r="B384" t="str">
            <v>65.051.160-3</v>
          </cell>
          <cell r="C384" t="str">
            <v>Grabado</v>
          </cell>
          <cell r="D384">
            <v>42741.424895833334</v>
          </cell>
          <cell r="E384">
            <v>0</v>
          </cell>
          <cell r="F384" t="str">
            <v>JUNTA VECINAL DUNAS II NUEVO RENACER</v>
          </cell>
          <cell r="G384" t="str">
            <v>AVDA LA TIRANA 3104</v>
          </cell>
          <cell r="H384" t="str">
            <v>Iquique</v>
          </cell>
          <cell r="I384" t="str">
            <v>Iquique</v>
          </cell>
          <cell r="J384">
            <v>0</v>
          </cell>
          <cell r="K384">
            <v>984066958</v>
          </cell>
          <cell r="L384" t="str">
            <v>j.v.dunas2@gmail.com</v>
          </cell>
          <cell r="M384">
            <v>41951</v>
          </cell>
          <cell r="N384">
            <v>43047</v>
          </cell>
          <cell r="O384">
            <v>33042</v>
          </cell>
          <cell r="P384">
            <v>0</v>
          </cell>
          <cell r="Q384">
            <v>136430013</v>
          </cell>
          <cell r="R384" t="str">
            <v>JUNTA DE VECINOS LAS DUNAS II NUEVO RENACER</v>
          </cell>
          <cell r="S384" t="str">
            <v>BANCO ESTADO DE CHILE</v>
          </cell>
          <cell r="T384" t="str">
            <v>CUENTA DE AHORROS</v>
          </cell>
          <cell r="U384">
            <v>0</v>
          </cell>
          <cell r="V384" t="str">
            <v>ISABEL MARGARITA CALVO GUTIÉRREZ</v>
          </cell>
          <cell r="W384" t="str">
            <v>10.993.845-9</v>
          </cell>
          <cell r="X384" t="str">
            <v>LOS LLAMEROS Nº3086</v>
          </cell>
          <cell r="Y384">
            <v>0</v>
          </cell>
          <cell r="Z384">
            <v>984066958</v>
          </cell>
          <cell r="AA384" t="str">
            <v>calvoisabel@hotmail.es</v>
          </cell>
          <cell r="AB384">
            <v>0</v>
          </cell>
          <cell r="AC384" t="str">
            <v>Ver Archivo</v>
          </cell>
          <cell r="AD384" t="str">
            <v>Ver Archivo</v>
          </cell>
          <cell r="AE384" t="str">
            <v>Ver Archivo</v>
          </cell>
          <cell r="AF384" t="str">
            <v>Ver Archivo</v>
          </cell>
          <cell r="AG384" t="str">
            <v>Ver Archivo</v>
          </cell>
        </row>
        <row r="385">
          <cell r="B385" t="str">
            <v>65.090.075-8</v>
          </cell>
          <cell r="C385" t="str">
            <v>Validada</v>
          </cell>
          <cell r="D385">
            <v>42845.387685185182</v>
          </cell>
          <cell r="E385">
            <v>0</v>
          </cell>
          <cell r="F385" t="str">
            <v>O.N.G. Rescate cultural e histórico del patrimonio de Tarapacá Repatriq</v>
          </cell>
          <cell r="G385" t="str">
            <v>Calle 18 de Septiembre # 1564</v>
          </cell>
          <cell r="H385" t="str">
            <v>Iquique</v>
          </cell>
          <cell r="I385" t="str">
            <v>Iquique</v>
          </cell>
          <cell r="J385">
            <v>572318427</v>
          </cell>
          <cell r="K385">
            <v>989503988</v>
          </cell>
          <cell r="L385" t="str">
            <v>maryluznavarrete75@gmail.com</v>
          </cell>
          <cell r="M385">
            <v>41922</v>
          </cell>
          <cell r="N385">
            <v>43018</v>
          </cell>
          <cell r="O385">
            <v>41717</v>
          </cell>
          <cell r="P385">
            <v>0</v>
          </cell>
          <cell r="Q385">
            <v>1371220590</v>
          </cell>
          <cell r="R385" t="str">
            <v>Organización no Gubernamental</v>
          </cell>
          <cell r="S385" t="str">
            <v>BANCO ESTADO DE CHILE</v>
          </cell>
          <cell r="T385" t="str">
            <v>CHEQUERA ELECTRONICA/ CUENTA VISTA</v>
          </cell>
          <cell r="U385">
            <v>0</v>
          </cell>
          <cell r="V385" t="str">
            <v>Jaime Francisco Tamburini Rodriguez</v>
          </cell>
          <cell r="W385" t="str">
            <v>6.221.775-8</v>
          </cell>
          <cell r="X385" t="str">
            <v>Calle 18 de Septiembre # 1564</v>
          </cell>
          <cell r="Y385">
            <v>572318427</v>
          </cell>
          <cell r="Z385">
            <v>989503988</v>
          </cell>
          <cell r="AA385" t="str">
            <v>maryluznavarrete75@gmail.com</v>
          </cell>
          <cell r="AB385">
            <v>0</v>
          </cell>
          <cell r="AC385" t="str">
            <v>Ver Archivo</v>
          </cell>
          <cell r="AD385" t="str">
            <v>Ver Archivo</v>
          </cell>
          <cell r="AE385" t="str">
            <v>Ver Archivo</v>
          </cell>
          <cell r="AF385" t="str">
            <v>Ver Archivo</v>
          </cell>
          <cell r="AG385" t="str">
            <v>Ver Archivo</v>
          </cell>
        </row>
        <row r="386">
          <cell r="B386" t="str">
            <v>65.108.657-4</v>
          </cell>
          <cell r="C386" t="str">
            <v>Validada</v>
          </cell>
          <cell r="D386">
            <v>42853.692719907405</v>
          </cell>
          <cell r="E386">
            <v>0</v>
          </cell>
          <cell r="F386" t="str">
            <v>CLUB DEPORTIVO ESTRELLA DEL NORTE</v>
          </cell>
          <cell r="G386" t="str">
            <v>CALLE 2 N° 3755</v>
          </cell>
          <cell r="H386" t="str">
            <v>Iquique</v>
          </cell>
          <cell r="I386" t="str">
            <v>Alto Hospicio</v>
          </cell>
          <cell r="J386">
            <v>2218657</v>
          </cell>
          <cell r="K386">
            <v>954062168</v>
          </cell>
          <cell r="L386" t="str">
            <v>maryanjav@gmail.com</v>
          </cell>
          <cell r="M386">
            <v>42138</v>
          </cell>
          <cell r="N386">
            <v>43234</v>
          </cell>
          <cell r="O386">
            <v>39212</v>
          </cell>
          <cell r="P386">
            <v>0</v>
          </cell>
          <cell r="Q386">
            <v>6219968657006</v>
          </cell>
          <cell r="R386" t="str">
            <v>CLUB DEPORTIVO LA ESTRELLA DEL NORTE</v>
          </cell>
          <cell r="S386" t="str">
            <v>BANCO ESTADO DE CHILE</v>
          </cell>
          <cell r="T386" t="str">
            <v>CHEQUERA ELECTRONICA/ CUENTA VISTA</v>
          </cell>
          <cell r="U386">
            <v>0</v>
          </cell>
          <cell r="V386" t="str">
            <v>ANGEL JAVIER RIVERA CIFUENTES</v>
          </cell>
          <cell r="W386" t="str">
            <v>13.866.184-9</v>
          </cell>
          <cell r="X386" t="str">
            <v>ALONSO DE ERCILLA N° 2393, IQUIQUE</v>
          </cell>
          <cell r="Y386">
            <v>2218657</v>
          </cell>
          <cell r="Z386">
            <v>954062168</v>
          </cell>
          <cell r="AA386" t="str">
            <v>maryanjav@gmail.com</v>
          </cell>
          <cell r="AB386">
            <v>0</v>
          </cell>
          <cell r="AC386" t="str">
            <v>Ver Archivo</v>
          </cell>
          <cell r="AD386" t="str">
            <v>Ver Archivo</v>
          </cell>
          <cell r="AE386" t="str">
            <v>Ver Archivo</v>
          </cell>
          <cell r="AF386" t="str">
            <v>Ver Archivo</v>
          </cell>
          <cell r="AG386" t="str">
            <v>Ver Archivo</v>
          </cell>
        </row>
        <row r="387">
          <cell r="B387" t="str">
            <v>65.706.220-0</v>
          </cell>
          <cell r="C387" t="str">
            <v>Grabado</v>
          </cell>
          <cell r="D387">
            <v>42741.425428240742</v>
          </cell>
          <cell r="E387">
            <v>0</v>
          </cell>
          <cell r="F387" t="str">
            <v>Club de cueca danza y folklore savia nueva</v>
          </cell>
          <cell r="G387" t="str">
            <v>Salitrera Victoria 3340</v>
          </cell>
          <cell r="H387" t="str">
            <v>Iquique</v>
          </cell>
          <cell r="I387" t="str">
            <v>Iquique</v>
          </cell>
          <cell r="J387">
            <v>0</v>
          </cell>
          <cell r="K387">
            <v>995471830</v>
          </cell>
          <cell r="L387" t="str">
            <v>info.savianuevaiqq@gmail.com</v>
          </cell>
          <cell r="M387">
            <v>41723</v>
          </cell>
          <cell r="N387">
            <v>42880</v>
          </cell>
          <cell r="O387">
            <v>38951</v>
          </cell>
          <cell r="P387">
            <v>0</v>
          </cell>
          <cell r="Q387">
            <v>1365994583</v>
          </cell>
          <cell r="R387" t="str">
            <v>Club de cueca danza y folklore savia nueva</v>
          </cell>
          <cell r="S387" t="str">
            <v>BANCO ESTADO DE CHILE</v>
          </cell>
          <cell r="T387" t="str">
            <v>CUENTA DE AHORROS</v>
          </cell>
          <cell r="U387">
            <v>0</v>
          </cell>
          <cell r="V387" t="str">
            <v>Patricia Armijo Camus</v>
          </cell>
          <cell r="W387" t="str">
            <v>7.172.150-7</v>
          </cell>
          <cell r="X387" t="str">
            <v>Salitrera Victoria 3340</v>
          </cell>
          <cell r="Y387">
            <v>0</v>
          </cell>
          <cell r="Z387">
            <v>995471830</v>
          </cell>
          <cell r="AA387" t="str">
            <v>patiarmijo54@hotmail.com</v>
          </cell>
          <cell r="AB387">
            <v>0</v>
          </cell>
          <cell r="AC387" t="str">
            <v>Ver Archivo</v>
          </cell>
          <cell r="AD387" t="str">
            <v>Ver Archivo</v>
          </cell>
          <cell r="AE387" t="str">
            <v>Ver Archivo</v>
          </cell>
          <cell r="AF387" t="str">
            <v>Ver Archivo</v>
          </cell>
          <cell r="AG387" t="str">
            <v>Ver Archivo</v>
          </cell>
        </row>
        <row r="388">
          <cell r="B388" t="str">
            <v>73.051.300-3</v>
          </cell>
          <cell r="C388" t="str">
            <v>Grabado</v>
          </cell>
          <cell r="D388">
            <v>42767.515231481484</v>
          </cell>
          <cell r="E388">
            <v>0</v>
          </cell>
          <cell r="F388" t="str">
            <v>Fundacion Nacional para la Superación de la Pobreza</v>
          </cell>
          <cell r="G388" t="str">
            <v>zegers 696</v>
          </cell>
          <cell r="H388" t="str">
            <v>Iquique</v>
          </cell>
          <cell r="I388" t="str">
            <v>Iquique</v>
          </cell>
          <cell r="J388">
            <v>2427615</v>
          </cell>
          <cell r="K388">
            <v>977488069</v>
          </cell>
          <cell r="L388" t="str">
            <v>lucia.silva@superacionpobreza.cl</v>
          </cell>
          <cell r="M388">
            <v>34997</v>
          </cell>
          <cell r="N388" t="str">
            <v>0000-00-00</v>
          </cell>
          <cell r="O388">
            <v>34918</v>
          </cell>
          <cell r="P388">
            <v>0</v>
          </cell>
          <cell r="Q388">
            <v>244163</v>
          </cell>
          <cell r="R388" t="str">
            <v>Fundación Nacional para la superación de la pobreza</v>
          </cell>
          <cell r="S388" t="str">
            <v>BANCO ESTADO DE CHILE</v>
          </cell>
          <cell r="T388" t="str">
            <v>CUENTA CORRIENTE</v>
          </cell>
          <cell r="U388">
            <v>0</v>
          </cell>
          <cell r="V388" t="str">
            <v>Lucía Silva Baltazar</v>
          </cell>
          <cell r="W388" t="str">
            <v>12.938.252-k</v>
          </cell>
          <cell r="X388" t="str">
            <v>Zegers 696 Iquique</v>
          </cell>
          <cell r="Y388">
            <v>2427615</v>
          </cell>
          <cell r="Z388">
            <v>977488069</v>
          </cell>
          <cell r="AA388" t="str">
            <v>lucia.silva@superacionpobreza.cl</v>
          </cell>
          <cell r="AB388">
            <v>0</v>
          </cell>
          <cell r="AC388" t="str">
            <v>Ver Archivo</v>
          </cell>
          <cell r="AD388" t="str">
            <v>Ver Archivo</v>
          </cell>
          <cell r="AE388" t="str">
            <v>Ver Archivo</v>
          </cell>
          <cell r="AF388" t="str">
            <v>Ver Archivo</v>
          </cell>
          <cell r="AG388" t="str">
            <v>Ver Archivo</v>
          </cell>
        </row>
        <row r="389">
          <cell r="B389" t="str">
            <v>65.624.150-0</v>
          </cell>
          <cell r="C389" t="str">
            <v>Validada</v>
          </cell>
          <cell r="D389">
            <v>42803.46334490741</v>
          </cell>
          <cell r="E389">
            <v>0</v>
          </cell>
          <cell r="F389" t="str">
            <v>JUNTA DE VECINOS SAN MARCOS</v>
          </cell>
          <cell r="G389" t="str">
            <v>JUNTA DE VECINOS SAN MARCOS</v>
          </cell>
          <cell r="H389" t="str">
            <v>Iquique</v>
          </cell>
          <cell r="I389" t="str">
            <v>Iquique</v>
          </cell>
          <cell r="J389">
            <v>0</v>
          </cell>
          <cell r="K389">
            <v>976210999</v>
          </cell>
          <cell r="L389" t="str">
            <v>JJVVCALETASANMARCOS@GMAIL.COM</v>
          </cell>
          <cell r="M389">
            <v>42350</v>
          </cell>
          <cell r="N389">
            <v>43446</v>
          </cell>
          <cell r="O389">
            <v>36278</v>
          </cell>
          <cell r="P389">
            <v>0</v>
          </cell>
          <cell r="Q389">
            <v>1365779186</v>
          </cell>
          <cell r="R389" t="str">
            <v>Junta de Vecinos San Marcos</v>
          </cell>
          <cell r="S389" t="str">
            <v>BANCO ESTADO DE CHILE</v>
          </cell>
          <cell r="T389" t="str">
            <v>CHEQUERA ELECTRONICA/ CUENTA VISTA</v>
          </cell>
          <cell r="U389">
            <v>0</v>
          </cell>
          <cell r="V389" t="str">
            <v>YENNY HERNANDEZ AHUMADA</v>
          </cell>
          <cell r="W389" t="str">
            <v>12.502.474-2</v>
          </cell>
          <cell r="X389" t="str">
            <v>CALETA SAN MARCOS S/N</v>
          </cell>
          <cell r="Y389">
            <v>0</v>
          </cell>
          <cell r="Z389">
            <v>976210999</v>
          </cell>
          <cell r="AA389" t="str">
            <v>YENNY.HERNANDEZ73@GMAIL.COM</v>
          </cell>
          <cell r="AB389">
            <v>0</v>
          </cell>
          <cell r="AC389" t="str">
            <v>Ver Archivo</v>
          </cell>
          <cell r="AD389">
            <v>0</v>
          </cell>
          <cell r="AE389" t="str">
            <v>Ver Archivo</v>
          </cell>
          <cell r="AF389">
            <v>0</v>
          </cell>
          <cell r="AG389">
            <v>0</v>
          </cell>
        </row>
        <row r="390">
          <cell r="B390" t="str">
            <v>65.024.249-1</v>
          </cell>
          <cell r="C390" t="str">
            <v>Validada</v>
          </cell>
          <cell r="D390">
            <v>42846.384120370371</v>
          </cell>
          <cell r="E390">
            <v>0</v>
          </cell>
          <cell r="F390" t="str">
            <v>club deportivo cultural amanecer</v>
          </cell>
          <cell r="G390" t="str">
            <v>Humberstone 105</v>
          </cell>
          <cell r="H390" t="str">
            <v>Tamarugal</v>
          </cell>
          <cell r="I390" t="str">
            <v>Pozo Almonte</v>
          </cell>
          <cell r="J390">
            <v>0</v>
          </cell>
          <cell r="K390">
            <v>92240742</v>
          </cell>
          <cell r="L390" t="str">
            <v>cdcamanecer@gmail.com</v>
          </cell>
          <cell r="M390">
            <v>42455</v>
          </cell>
          <cell r="N390">
            <v>43550</v>
          </cell>
          <cell r="O390">
            <v>39786</v>
          </cell>
          <cell r="P390">
            <v>0</v>
          </cell>
          <cell r="Q390">
            <v>1366074275</v>
          </cell>
          <cell r="R390" t="str">
            <v>club Deportivo Cultural Amanecer</v>
          </cell>
          <cell r="S390" t="str">
            <v>BANCO ESTADO DE CHILE</v>
          </cell>
          <cell r="T390" t="str">
            <v>CUENTA DE AHORROS</v>
          </cell>
          <cell r="U390">
            <v>0</v>
          </cell>
          <cell r="V390" t="str">
            <v>Rolando Grover Quispe Choque</v>
          </cell>
          <cell r="W390" t="str">
            <v>14.746.196-8</v>
          </cell>
          <cell r="X390" t="str">
            <v>Pampa Germania 877</v>
          </cell>
          <cell r="Y390">
            <v>0</v>
          </cell>
          <cell r="Z390">
            <v>92240742</v>
          </cell>
          <cell r="AA390" t="str">
            <v>rquisp@yahoo.com</v>
          </cell>
          <cell r="AB390">
            <v>0</v>
          </cell>
          <cell r="AC390" t="str">
            <v>Ver Archivo</v>
          </cell>
          <cell r="AD390" t="str">
            <v>Ver Archivo</v>
          </cell>
          <cell r="AE390" t="str">
            <v>Ver Archivo</v>
          </cell>
          <cell r="AF390" t="str">
            <v>Ver Archivo</v>
          </cell>
          <cell r="AG390" t="str">
            <v>Ver Archivo</v>
          </cell>
        </row>
        <row r="391">
          <cell r="B391" t="str">
            <v>65.023.253-4</v>
          </cell>
          <cell r="C391" t="str">
            <v>Validada</v>
          </cell>
          <cell r="D391">
            <v>42870.726099537038</v>
          </cell>
          <cell r="E391">
            <v>0</v>
          </cell>
          <cell r="F391" t="str">
            <v>JUNTA VECINAL NUMERO 20 CHUSMIZA</v>
          </cell>
          <cell r="G391" t="str">
            <v>PUEBLO CHUSMIZA S/N SECTOR DOS</v>
          </cell>
          <cell r="H391" t="str">
            <v>Tamarugal</v>
          </cell>
          <cell r="I391" t="str">
            <v>Huara</v>
          </cell>
          <cell r="J391">
            <v>0</v>
          </cell>
          <cell r="K391">
            <v>97822533</v>
          </cell>
          <cell r="L391" t="str">
            <v>jvn20chusmiza@gmail.com</v>
          </cell>
          <cell r="M391">
            <v>41885</v>
          </cell>
          <cell r="N391">
            <v>42981</v>
          </cell>
          <cell r="O391">
            <v>42477</v>
          </cell>
          <cell r="P391">
            <v>0</v>
          </cell>
          <cell r="Q391">
            <v>1870499520</v>
          </cell>
          <cell r="R391" t="str">
            <v>JUNTA DE VECINOS N° 20 LOCALIDAD DE CHUSMIZA</v>
          </cell>
          <cell r="S391" t="str">
            <v>BANCO ESTADO DE CHILE</v>
          </cell>
          <cell r="T391" t="str">
            <v>CHEQUERA ELECTRONICA/ CUENTA VISTA</v>
          </cell>
          <cell r="U391">
            <v>0</v>
          </cell>
          <cell r="V391" t="str">
            <v>RUBEN JUAN MOSCOSO MAMANI</v>
          </cell>
          <cell r="W391" t="str">
            <v>10.244.035-8</v>
          </cell>
          <cell r="X391" t="str">
            <v>PUEBLO DE CHUSMIZA S/N SECTOR DOS</v>
          </cell>
          <cell r="Y391">
            <v>0</v>
          </cell>
          <cell r="Z391">
            <v>97822533</v>
          </cell>
          <cell r="AA391" t="str">
            <v>jvn20chusmiza@gmail.com</v>
          </cell>
          <cell r="AB391">
            <v>0</v>
          </cell>
          <cell r="AC391" t="str">
            <v>Ver Archivo</v>
          </cell>
          <cell r="AD391" t="str">
            <v>Ver Archivo</v>
          </cell>
          <cell r="AE391" t="str">
            <v>Ver Archivo</v>
          </cell>
          <cell r="AF391" t="str">
            <v>Ver Archivo</v>
          </cell>
          <cell r="AG391" t="str">
            <v>Ver Archivo</v>
          </cell>
        </row>
        <row r="392">
          <cell r="B392" t="str">
            <v>65.010.028-K</v>
          </cell>
          <cell r="C392" t="str">
            <v>Grabado</v>
          </cell>
          <cell r="D392">
            <v>42741.425000000003</v>
          </cell>
          <cell r="E392">
            <v>0</v>
          </cell>
          <cell r="F392" t="str">
            <v>CIRCULO CULTURAL - DEPORTIVO TIERRA DE CAMPEONES</v>
          </cell>
          <cell r="G392" t="str">
            <v>BAQUEDANO 837</v>
          </cell>
          <cell r="H392" t="str">
            <v>Iquique</v>
          </cell>
          <cell r="I392" t="str">
            <v>Iquique</v>
          </cell>
          <cell r="J392">
            <v>572260803</v>
          </cell>
          <cell r="K392">
            <v>998956720</v>
          </cell>
          <cell r="L392" t="str">
            <v>fsuarezcademartori@gmail.com</v>
          </cell>
          <cell r="M392">
            <v>41505</v>
          </cell>
          <cell r="N392">
            <v>42600</v>
          </cell>
          <cell r="O392">
            <v>39216</v>
          </cell>
          <cell r="P392">
            <v>0</v>
          </cell>
          <cell r="Q392">
            <v>1366080828</v>
          </cell>
          <cell r="R392" t="str">
            <v>CIRCULO CULTURAL-DEPORTIVO TIERRA DE CAMPEONES</v>
          </cell>
          <cell r="S392" t="str">
            <v>BANCO ESTADO DE CHILE</v>
          </cell>
          <cell r="T392" t="str">
            <v>CUENTA DE AHORROS</v>
          </cell>
          <cell r="U392">
            <v>0</v>
          </cell>
          <cell r="V392" t="str">
            <v>WALDEMAR CARVAJAL MONDACA</v>
          </cell>
          <cell r="W392" t="str">
            <v>4.358.120-1</v>
          </cell>
          <cell r="X392" t="str">
            <v>COVADONGA 737</v>
          </cell>
          <cell r="Y392">
            <v>572422820</v>
          </cell>
          <cell r="Z392">
            <v>992430902</v>
          </cell>
          <cell r="AA392" t="str">
            <v>waldemarcarvajal@gmail.com</v>
          </cell>
          <cell r="AB392">
            <v>0</v>
          </cell>
          <cell r="AC392" t="str">
            <v>Ver Archivo</v>
          </cell>
          <cell r="AD392" t="str">
            <v>Ver Archivo</v>
          </cell>
          <cell r="AE392" t="str">
            <v>Ver Archivo</v>
          </cell>
          <cell r="AF392" t="str">
            <v>Ver Archivo</v>
          </cell>
          <cell r="AG392" t="str">
            <v>Ver Archivo</v>
          </cell>
        </row>
        <row r="393">
          <cell r="B393" t="str">
            <v>65.059.931-4</v>
          </cell>
          <cell r="C393" t="str">
            <v>Validada</v>
          </cell>
          <cell r="D393">
            <v>42845.500601851854</v>
          </cell>
          <cell r="E393">
            <v>0</v>
          </cell>
          <cell r="F393" t="str">
            <v>CENTRO CULTURAL SOCIAL Y DEPORTIVO CLUB UNIÓN SENIOR</v>
          </cell>
          <cell r="G393" t="str">
            <v>LAS ZAMPOÑAS # 2205</v>
          </cell>
          <cell r="H393" t="str">
            <v>Iquique</v>
          </cell>
          <cell r="I393" t="str">
            <v>Iquique</v>
          </cell>
          <cell r="J393">
            <v>0</v>
          </cell>
          <cell r="K393">
            <v>995400085</v>
          </cell>
          <cell r="L393" t="str">
            <v>pedroantonio290671@gmail.com</v>
          </cell>
          <cell r="M393">
            <v>42502</v>
          </cell>
          <cell r="N393">
            <v>43597</v>
          </cell>
          <cell r="O393">
            <v>41033</v>
          </cell>
          <cell r="P393">
            <v>0</v>
          </cell>
          <cell r="Q393">
            <v>1366209790</v>
          </cell>
          <cell r="R393" t="str">
            <v>CENTRO CULTURAL SOCIAL Y DEPORTIVO CLUB UNIÓN SENIOR</v>
          </cell>
          <cell r="S393" t="str">
            <v>BANCO ESTADO DE CHILE</v>
          </cell>
          <cell r="T393" t="str">
            <v>CUENTA DE AHORROS</v>
          </cell>
          <cell r="U393">
            <v>0</v>
          </cell>
          <cell r="V393" t="str">
            <v>PEDRO ANTONIO SILVA RAMIREZ</v>
          </cell>
          <cell r="W393" t="str">
            <v>11.816.084-3</v>
          </cell>
          <cell r="X393" t="str">
            <v>18 DE SEPTIEMBRE 2044</v>
          </cell>
          <cell r="Y393">
            <v>0</v>
          </cell>
          <cell r="Z393">
            <v>995400085</v>
          </cell>
          <cell r="AA393" t="str">
            <v>pedroantonio290671@gmail.com</v>
          </cell>
          <cell r="AB393">
            <v>0</v>
          </cell>
          <cell r="AC393" t="str">
            <v>Ver Archivo</v>
          </cell>
          <cell r="AD393" t="str">
            <v>Ver Archivo</v>
          </cell>
          <cell r="AE393" t="str">
            <v>Ver Archivo</v>
          </cell>
          <cell r="AF393" t="str">
            <v>Ver Archivo</v>
          </cell>
          <cell r="AG393" t="str">
            <v>Ver Archivo</v>
          </cell>
        </row>
        <row r="394">
          <cell r="B394" t="str">
            <v>65.042.265-1</v>
          </cell>
          <cell r="C394" t="str">
            <v>Grabado</v>
          </cell>
          <cell r="D394">
            <v>42741.425706018519</v>
          </cell>
          <cell r="E394">
            <v>0</v>
          </cell>
          <cell r="F394" t="str">
            <v>junta de vecinos Nº 29 de adelanto villa militar Baquedano</v>
          </cell>
          <cell r="G394" t="str">
            <v>CARAMPANGUE 37, POZO ALMONTE</v>
          </cell>
          <cell r="H394" t="str">
            <v>Tamarugal</v>
          </cell>
          <cell r="I394" t="str">
            <v>Pozo Almonte</v>
          </cell>
          <cell r="J394">
            <v>0</v>
          </cell>
          <cell r="K394">
            <v>974540580</v>
          </cell>
          <cell r="L394" t="str">
            <v>bienestarpozoalmonte@gmail.com</v>
          </cell>
          <cell r="M394">
            <v>40780</v>
          </cell>
          <cell r="N394">
            <v>42972</v>
          </cell>
          <cell r="O394">
            <v>40710</v>
          </cell>
          <cell r="P394">
            <v>0</v>
          </cell>
          <cell r="Q394">
            <v>1366176434</v>
          </cell>
          <cell r="R394" t="str">
            <v>JUNTA DE VECINOS Nº 29 DE ADELANTO VILLA MILITAR BAQUEDANO</v>
          </cell>
          <cell r="S394" t="str">
            <v>BANCO ESTADO DE CHILE</v>
          </cell>
          <cell r="T394" t="str">
            <v>CUENTA DE AHORROS</v>
          </cell>
          <cell r="U394">
            <v>0</v>
          </cell>
          <cell r="V394" t="str">
            <v>CRISTIAN MANUEL ROJAS VERA</v>
          </cell>
          <cell r="W394" t="str">
            <v>12.826.925-8</v>
          </cell>
          <cell r="X394" t="str">
            <v>CALLE CARAMPANGUE Nº 37, VILLA MILITAR BAQUEDANO, POZO ALMONTE</v>
          </cell>
          <cell r="Y394">
            <v>0</v>
          </cell>
          <cell r="Z394">
            <v>974540580</v>
          </cell>
          <cell r="AA394" t="str">
            <v>whinsec@gmail.com</v>
          </cell>
          <cell r="AB394">
            <v>0</v>
          </cell>
          <cell r="AC394" t="str">
            <v>Ver Archivo</v>
          </cell>
          <cell r="AD394" t="str">
            <v>Ver Archivo</v>
          </cell>
          <cell r="AE394" t="str">
            <v>Ver Archivo</v>
          </cell>
          <cell r="AF394" t="str">
            <v>Ver Archivo</v>
          </cell>
          <cell r="AG394" t="str">
            <v>Ver Archivo</v>
          </cell>
        </row>
        <row r="395">
          <cell r="B395" t="str">
            <v>73.682.900-2</v>
          </cell>
          <cell r="C395" t="str">
            <v>Grabado</v>
          </cell>
          <cell r="D395" t="str">
            <v>0000-00-00 00:00:00</v>
          </cell>
          <cell r="E395">
            <v>0</v>
          </cell>
          <cell r="F395" t="str">
            <v>JUNTA DE VECINO 13 POBLADO ANDINO</v>
          </cell>
          <cell r="G395" t="str">
            <v>ARTESANAL 1085</v>
          </cell>
          <cell r="H395" t="str">
            <v>Tamarugal</v>
          </cell>
          <cell r="I395" t="str">
            <v>Pozo Almonte</v>
          </cell>
          <cell r="J395">
            <v>0</v>
          </cell>
          <cell r="K395">
            <v>989092013</v>
          </cell>
          <cell r="L395" t="str">
            <v>juntadevecinos13pobladoandino@gmail.com</v>
          </cell>
          <cell r="M395">
            <v>41588</v>
          </cell>
          <cell r="N395">
            <v>42684</v>
          </cell>
          <cell r="O395">
            <v>35276</v>
          </cell>
          <cell r="P395">
            <v>0</v>
          </cell>
          <cell r="Q395">
            <v>0</v>
          </cell>
          <cell r="R395">
            <v>0</v>
          </cell>
          <cell r="S395" t="str">
            <v>BANCO ESTADO DE CHILE</v>
          </cell>
          <cell r="T395" t="str">
            <v>CUENTA CORRIENTE</v>
          </cell>
          <cell r="U395">
            <v>0</v>
          </cell>
          <cell r="V395" t="str">
            <v>ELSA LAURA MAMANI CASTRO</v>
          </cell>
          <cell r="W395" t="str">
            <v>16.728.349-7</v>
          </cell>
          <cell r="X395" t="str">
            <v>GUANCA 577</v>
          </cell>
          <cell r="Y395">
            <v>0</v>
          </cell>
          <cell r="Z395">
            <v>989092013</v>
          </cell>
          <cell r="AA395" t="str">
            <v>emamani.castro@hotmail.com</v>
          </cell>
          <cell r="AB395">
            <v>0</v>
          </cell>
          <cell r="AC395" t="str">
            <v>Ver Archivo</v>
          </cell>
          <cell r="AD395" t="str">
            <v>Ver Archivo</v>
          </cell>
          <cell r="AE395">
            <v>0</v>
          </cell>
          <cell r="AF395">
            <v>0</v>
          </cell>
          <cell r="AG395">
            <v>0</v>
          </cell>
        </row>
        <row r="396">
          <cell r="B396" t="str">
            <v>65.061.236-1</v>
          </cell>
          <cell r="C396" t="str">
            <v>Grabado</v>
          </cell>
          <cell r="D396" t="str">
            <v>0000-00-00 00:00:00</v>
          </cell>
          <cell r="E396">
            <v>0</v>
          </cell>
          <cell r="F396" t="str">
            <v>CENTRO SOCIAL, CULTURAL Y DEPORTE RENACER ANDINO</v>
          </cell>
          <cell r="G396" t="str">
            <v>ARTESANAL 1085</v>
          </cell>
          <cell r="H396" t="str">
            <v>Tamarugal</v>
          </cell>
          <cell r="I396" t="str">
            <v>Pozo Almonte</v>
          </cell>
          <cell r="J396">
            <v>0</v>
          </cell>
          <cell r="K396">
            <v>989092013</v>
          </cell>
          <cell r="L396" t="str">
            <v>centrodeportivo.renacerandino@gmail.com</v>
          </cell>
          <cell r="M396">
            <v>42348</v>
          </cell>
          <cell r="N396">
            <v>43444</v>
          </cell>
          <cell r="O396">
            <v>41530</v>
          </cell>
          <cell r="P396">
            <v>0</v>
          </cell>
          <cell r="Q396">
            <v>0</v>
          </cell>
          <cell r="R396">
            <v>0</v>
          </cell>
          <cell r="S396">
            <v>0</v>
          </cell>
          <cell r="T396">
            <v>0</v>
          </cell>
          <cell r="U396">
            <v>0</v>
          </cell>
          <cell r="V396" t="str">
            <v>ELSA LAURA MAMANI CASTRO</v>
          </cell>
          <cell r="W396" t="str">
            <v>16.728.349-7</v>
          </cell>
          <cell r="X396" t="str">
            <v>GUANCA 577</v>
          </cell>
          <cell r="Y396">
            <v>0</v>
          </cell>
          <cell r="Z396">
            <v>989092013</v>
          </cell>
          <cell r="AA396" t="str">
            <v>emamani.castro@hotmail.com</v>
          </cell>
          <cell r="AB396">
            <v>0</v>
          </cell>
          <cell r="AC396" t="str">
            <v>Ver Archivo</v>
          </cell>
          <cell r="AD396" t="str">
            <v>Ver Archivo</v>
          </cell>
          <cell r="AE396">
            <v>0</v>
          </cell>
          <cell r="AF396">
            <v>0</v>
          </cell>
          <cell r="AG396">
            <v>0</v>
          </cell>
        </row>
        <row r="397">
          <cell r="B397" t="str">
            <v>65.113.417-K</v>
          </cell>
          <cell r="C397" t="str">
            <v>Grabado</v>
          </cell>
          <cell r="D397" t="str">
            <v>0000-00-00 00:00:00</v>
          </cell>
          <cell r="E397">
            <v>0</v>
          </cell>
          <cell r="F397" t="str">
            <v>Club Deportivo A7</v>
          </cell>
          <cell r="G397" t="str">
            <v>Baqueda 1200</v>
          </cell>
          <cell r="H397" t="str">
            <v>Iquique</v>
          </cell>
          <cell r="I397" t="str">
            <v>Iquique</v>
          </cell>
          <cell r="J397">
            <v>74101100</v>
          </cell>
          <cell r="K397">
            <v>74101100</v>
          </cell>
          <cell r="L397" t="str">
            <v>yorye_estrada@hotmail.es</v>
          </cell>
          <cell r="M397">
            <v>42138</v>
          </cell>
          <cell r="N397" t="str">
            <v>0000-00-00</v>
          </cell>
          <cell r="O397">
            <v>42122</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row>
        <row r="398">
          <cell r="B398" t="str">
            <v>65.048.295-6</v>
          </cell>
          <cell r="C398" t="str">
            <v>Validada</v>
          </cell>
          <cell r="D398">
            <v>42853.446655092594</v>
          </cell>
          <cell r="E398">
            <v>0</v>
          </cell>
          <cell r="F398" t="str">
            <v>CLUB DEPORTIVO DE MOTOCICLISMO IQUIQUE</v>
          </cell>
          <cell r="G398" t="str">
            <v>pasaje isla de pascua 3586</v>
          </cell>
          <cell r="H398" t="str">
            <v>Iquique</v>
          </cell>
          <cell r="I398" t="str">
            <v>Iquique</v>
          </cell>
          <cell r="J398">
            <v>512310815</v>
          </cell>
          <cell r="K398">
            <v>963944750</v>
          </cell>
          <cell r="L398" t="str">
            <v>presidente@motocrossiquique.cl</v>
          </cell>
          <cell r="M398">
            <v>42342</v>
          </cell>
          <cell r="N398">
            <v>43803</v>
          </cell>
          <cell r="O398">
            <v>40856</v>
          </cell>
          <cell r="P398">
            <v>0</v>
          </cell>
          <cell r="Q398">
            <v>1366185530</v>
          </cell>
          <cell r="R398" t="str">
            <v>CLUB DEPORTIVO DE MOTOCICLISMO IQUIQUE</v>
          </cell>
          <cell r="S398" t="str">
            <v>BANCO ESTADO DE CHILE</v>
          </cell>
          <cell r="T398" t="str">
            <v>CUENTA DE AHORROS</v>
          </cell>
          <cell r="U398">
            <v>0</v>
          </cell>
          <cell r="V398" t="str">
            <v>Raúl Luis Meneses Barrios</v>
          </cell>
          <cell r="W398" t="str">
            <v>11.466.295-K</v>
          </cell>
          <cell r="X398" t="str">
            <v>Pasaje Santa Aurora 2450, Iquique.</v>
          </cell>
          <cell r="Y398">
            <v>572523523</v>
          </cell>
          <cell r="Z398">
            <v>936944750</v>
          </cell>
          <cell r="AA398" t="str">
            <v>presidente@motocrossiquique.cl</v>
          </cell>
          <cell r="AB398">
            <v>0</v>
          </cell>
          <cell r="AC398" t="str">
            <v>Ver Archivo</v>
          </cell>
          <cell r="AD398" t="str">
            <v>Ver Archivo</v>
          </cell>
          <cell r="AE398" t="str">
            <v>Ver Archivo</v>
          </cell>
          <cell r="AF398" t="str">
            <v>Ver Archivo</v>
          </cell>
          <cell r="AG398" t="str">
            <v>Ver Archivo</v>
          </cell>
        </row>
        <row r="399">
          <cell r="B399" t="str">
            <v>65.937.990-2</v>
          </cell>
          <cell r="C399" t="str">
            <v>Grabado</v>
          </cell>
          <cell r="D399">
            <v>42741.425810185188</v>
          </cell>
          <cell r="E399">
            <v>0</v>
          </cell>
          <cell r="F399" t="str">
            <v>SOCIEDAD RELIGIOSA SAMBOS NUESTRA SEÑORA DEL CARMEN</v>
          </cell>
          <cell r="G399" t="str">
            <v>JUAN MARTINEZ 73</v>
          </cell>
          <cell r="H399" t="str">
            <v>Iquique</v>
          </cell>
          <cell r="I399" t="str">
            <v>Iquique</v>
          </cell>
          <cell r="J399">
            <v>572451694</v>
          </cell>
          <cell r="K399">
            <v>985214802</v>
          </cell>
          <cell r="L399" t="str">
            <v>secretario.sambosdelcarmen@gmail.com</v>
          </cell>
          <cell r="M399">
            <v>41917</v>
          </cell>
          <cell r="N399">
            <v>43013</v>
          </cell>
          <cell r="O399">
            <v>37504</v>
          </cell>
          <cell r="P399">
            <v>0</v>
          </cell>
          <cell r="Q399">
            <v>1260385573</v>
          </cell>
          <cell r="R399" t="str">
            <v>SOCIEDAD RELIGIOSA SAMBOS DE NUESTRA SEÑORA DEL CARMEN</v>
          </cell>
          <cell r="S399" t="str">
            <v>BANCO ESTADO DE CHILE</v>
          </cell>
          <cell r="T399" t="str">
            <v>CUENTA DE AHORROS</v>
          </cell>
          <cell r="U399">
            <v>0</v>
          </cell>
          <cell r="V399" t="str">
            <v>GRACIELA DEL CARMEN SORICH ROJAS</v>
          </cell>
          <cell r="W399" t="str">
            <v>7.210.963-5</v>
          </cell>
          <cell r="X399" t="str">
            <v>Pasaje Nebraska 3038</v>
          </cell>
          <cell r="Y399">
            <v>572451694</v>
          </cell>
          <cell r="Z399">
            <v>985214802</v>
          </cell>
          <cell r="AA399" t="str">
            <v>gracielasorichrojas@gmail.com</v>
          </cell>
          <cell r="AB399">
            <v>0</v>
          </cell>
          <cell r="AC399" t="str">
            <v>Ver Archivo</v>
          </cell>
          <cell r="AD399" t="str">
            <v>Ver Archivo</v>
          </cell>
          <cell r="AE399" t="str">
            <v>Ver Archivo</v>
          </cell>
          <cell r="AF399" t="str">
            <v>Ver Archivo</v>
          </cell>
          <cell r="AG399" t="str">
            <v>Ver Archivo</v>
          </cell>
        </row>
        <row r="400">
          <cell r="B400" t="str">
            <v>65.186.300-7</v>
          </cell>
          <cell r="C400" t="str">
            <v>Grabado</v>
          </cell>
          <cell r="D400">
            <v>42849.463761574072</v>
          </cell>
          <cell r="E400">
            <v>0</v>
          </cell>
          <cell r="F400" t="str">
            <v>Comunidad Indígena Aymara Linda Flor de Huaviña</v>
          </cell>
          <cell r="G400" t="str">
            <v>Huaviña</v>
          </cell>
          <cell r="H400" t="str">
            <v>Tamarugal</v>
          </cell>
          <cell r="I400" t="str">
            <v>Huara</v>
          </cell>
          <cell r="J400">
            <v>0</v>
          </cell>
          <cell r="K400">
            <v>982483556</v>
          </cell>
          <cell r="L400" t="str">
            <v>comunidadindigenahuavina@gmail.com</v>
          </cell>
          <cell r="M400">
            <v>37399</v>
          </cell>
          <cell r="N400">
            <v>42526</v>
          </cell>
          <cell r="O400">
            <v>37399</v>
          </cell>
          <cell r="P400">
            <v>0</v>
          </cell>
          <cell r="Q400">
            <v>1</v>
          </cell>
          <cell r="R400" t="str">
            <v>comunidad indigena aymara linda flor de huaviña</v>
          </cell>
          <cell r="S400" t="str">
            <v>BANCO ESTADO DE CHILE</v>
          </cell>
          <cell r="T400" t="str">
            <v>CUENTA DE AHORROS</v>
          </cell>
          <cell r="U400">
            <v>0</v>
          </cell>
          <cell r="V400" t="str">
            <v>Angelica Marisa Alvarez Trujillo</v>
          </cell>
          <cell r="W400" t="str">
            <v>9.248.322-7</v>
          </cell>
          <cell r="X400" t="str">
            <v>huaviña</v>
          </cell>
          <cell r="Y400">
            <v>0</v>
          </cell>
          <cell r="Z400">
            <v>982737482</v>
          </cell>
          <cell r="AA400" t="str">
            <v>angelica.alvarez,trujillo@gmail.com</v>
          </cell>
          <cell r="AB400">
            <v>0</v>
          </cell>
          <cell r="AC400" t="str">
            <v>Ver Archivo</v>
          </cell>
          <cell r="AD400" t="str">
            <v>Ver Archivo</v>
          </cell>
          <cell r="AE400" t="str">
            <v>Ver Archivo</v>
          </cell>
          <cell r="AF400" t="str">
            <v>Ver Archivo</v>
          </cell>
          <cell r="AG400" t="str">
            <v>Ver Archivo</v>
          </cell>
        </row>
        <row r="401">
          <cell r="B401" t="str">
            <v>75.116.100-K</v>
          </cell>
          <cell r="C401" t="str">
            <v>Grabado</v>
          </cell>
          <cell r="D401">
            <v>42741.425405092596</v>
          </cell>
          <cell r="E401">
            <v>0</v>
          </cell>
          <cell r="F401" t="str">
            <v>AGRUPACION CULTURAL TARAPACA</v>
          </cell>
          <cell r="G401" t="str">
            <v>ZEGERS 1882-C</v>
          </cell>
          <cell r="H401" t="str">
            <v>Iquique</v>
          </cell>
          <cell r="I401" t="str">
            <v>Iquique</v>
          </cell>
          <cell r="J401">
            <v>0</v>
          </cell>
          <cell r="K401">
            <v>990010781</v>
          </cell>
          <cell r="L401" t="str">
            <v>agrupacionculturaltarapacaiqq@gmail.com</v>
          </cell>
          <cell r="M401">
            <v>42293</v>
          </cell>
          <cell r="N401">
            <v>43389</v>
          </cell>
          <cell r="O401">
            <v>35618</v>
          </cell>
          <cell r="P401">
            <v>0</v>
          </cell>
          <cell r="Q401">
            <v>1366013659</v>
          </cell>
          <cell r="R401" t="str">
            <v>AGRUPACION CULTURAL TARAPACA</v>
          </cell>
          <cell r="S401" t="str">
            <v>BANCO ESTADO DE CHILE</v>
          </cell>
          <cell r="T401" t="str">
            <v>CUENTA CORRIENTE</v>
          </cell>
          <cell r="U401">
            <v>0</v>
          </cell>
          <cell r="V401" t="str">
            <v>BLANCA ODETTE LOPEZ HORMAZABAL</v>
          </cell>
          <cell r="W401" t="str">
            <v>9.266.819-K</v>
          </cell>
          <cell r="X401" t="str">
            <v>ZEGERS 1882-C</v>
          </cell>
          <cell r="Y401">
            <v>0</v>
          </cell>
          <cell r="Z401">
            <v>990010781</v>
          </cell>
          <cell r="AA401" t="str">
            <v>odettelo@hotmail.com</v>
          </cell>
          <cell r="AB401">
            <v>0</v>
          </cell>
          <cell r="AC401" t="str">
            <v>Ver Archivo</v>
          </cell>
          <cell r="AD401" t="str">
            <v>Ver Archivo</v>
          </cell>
          <cell r="AE401" t="str">
            <v>Ver Archivo</v>
          </cell>
          <cell r="AF401" t="str">
            <v>Ver Archivo</v>
          </cell>
          <cell r="AG401" t="str">
            <v>Ver Archivo</v>
          </cell>
        </row>
        <row r="402">
          <cell r="B402" t="str">
            <v>75.878.900-4</v>
          </cell>
          <cell r="C402" t="str">
            <v>Grabado</v>
          </cell>
          <cell r="D402">
            <v>42821.419814814813</v>
          </cell>
          <cell r="E402">
            <v>0</v>
          </cell>
          <cell r="F402" t="str">
            <v>centro social, cultural y circense tierra de campeones</v>
          </cell>
          <cell r="G402" t="str">
            <v>LOS ANDES No. 2100 POB. JORGE INOSTROZA</v>
          </cell>
          <cell r="H402" t="str">
            <v>Iquique</v>
          </cell>
          <cell r="I402" t="str">
            <v>Iquique</v>
          </cell>
          <cell r="J402">
            <v>0</v>
          </cell>
          <cell r="K402">
            <v>66055457</v>
          </cell>
          <cell r="L402" t="str">
            <v>daisymagdalena@hotmail.cl</v>
          </cell>
          <cell r="M402">
            <v>42261</v>
          </cell>
          <cell r="N402">
            <v>43357</v>
          </cell>
          <cell r="O402">
            <v>36685</v>
          </cell>
          <cell r="P402">
            <v>0</v>
          </cell>
          <cell r="Q402">
            <v>1365387009</v>
          </cell>
          <cell r="R402" t="str">
            <v>DAISY MAGDALENA RIVEROS AYALA</v>
          </cell>
          <cell r="S402" t="str">
            <v>BANCO ESTADO DE CHILE</v>
          </cell>
          <cell r="T402" t="str">
            <v>CHEQUERA ELECTRONICA/ CUENTA VISTA</v>
          </cell>
          <cell r="U402">
            <v>0</v>
          </cell>
          <cell r="V402" t="str">
            <v>DAISY MAGDALENA RIVEROS AYALA</v>
          </cell>
          <cell r="W402" t="str">
            <v>9.300.219-9</v>
          </cell>
          <cell r="X402" t="str">
            <v>ANTARTICA 2217</v>
          </cell>
          <cell r="Y402">
            <v>0</v>
          </cell>
          <cell r="Z402">
            <v>66055457</v>
          </cell>
          <cell r="AA402" t="str">
            <v>daisymagdalena@hotmail.cl</v>
          </cell>
          <cell r="AB402">
            <v>0</v>
          </cell>
          <cell r="AC402" t="str">
            <v>Ver Archivo</v>
          </cell>
          <cell r="AD402" t="str">
            <v>Ver Archivo</v>
          </cell>
          <cell r="AE402" t="str">
            <v>Ver Archivo</v>
          </cell>
          <cell r="AF402" t="str">
            <v>Ver Archivo</v>
          </cell>
          <cell r="AG402" t="str">
            <v>Ver Archivo</v>
          </cell>
        </row>
        <row r="403">
          <cell r="B403" t="str">
            <v>75.010.900-4</v>
          </cell>
          <cell r="C403" t="str">
            <v>Grabado</v>
          </cell>
          <cell r="D403">
            <v>42482.506284722222</v>
          </cell>
          <cell r="E403">
            <v>0</v>
          </cell>
          <cell r="F403" t="str">
            <v>Federación Regional de Funcionarios Municipales I Región Tarapacá</v>
          </cell>
          <cell r="G403" t="str">
            <v>Balmaceda N° 276</v>
          </cell>
          <cell r="H403" t="str">
            <v>Tamarugal</v>
          </cell>
          <cell r="I403" t="str">
            <v>Pozo Almonte</v>
          </cell>
          <cell r="J403">
            <v>0</v>
          </cell>
          <cell r="K403">
            <v>958734933</v>
          </cell>
          <cell r="L403" t="str">
            <v>federacion1raregiontarapaca@gmail.com</v>
          </cell>
          <cell r="M403">
            <v>42468</v>
          </cell>
          <cell r="N403">
            <v>43198</v>
          </cell>
          <cell r="O403">
            <v>37847</v>
          </cell>
          <cell r="P403">
            <v>0</v>
          </cell>
          <cell r="Q403">
            <v>10202544</v>
          </cell>
          <cell r="R403" t="str">
            <v>Marina Castro Carlo</v>
          </cell>
          <cell r="S403" t="str">
            <v>BANCO ESTADO DE CHILE</v>
          </cell>
          <cell r="T403" t="str">
            <v>CHEQUERA ELECTRONICA/ CUENTA VISTA</v>
          </cell>
          <cell r="U403">
            <v>0</v>
          </cell>
          <cell r="V403" t="str">
            <v>Marina Castro Carlo</v>
          </cell>
          <cell r="W403" t="str">
            <v>10.202.544-k</v>
          </cell>
          <cell r="X403" t="str">
            <v>Balmaceda N° 276</v>
          </cell>
          <cell r="Y403">
            <v>0</v>
          </cell>
          <cell r="Z403">
            <v>958734933</v>
          </cell>
          <cell r="AA403" t="str">
            <v>marina.castro.c@gmail.com</v>
          </cell>
          <cell r="AB403">
            <v>0</v>
          </cell>
          <cell r="AC403" t="str">
            <v>Ver Archivo</v>
          </cell>
          <cell r="AD403" t="str">
            <v>Ver Archivo</v>
          </cell>
          <cell r="AE403" t="str">
            <v>Ver Archivo</v>
          </cell>
          <cell r="AF403">
            <v>0</v>
          </cell>
          <cell r="AG403">
            <v>0</v>
          </cell>
        </row>
        <row r="404">
          <cell r="B404" t="str">
            <v>65.051.160-3</v>
          </cell>
          <cell r="C404" t="str">
            <v>Grabado</v>
          </cell>
          <cell r="D404">
            <v>42741.424895833334</v>
          </cell>
          <cell r="E404">
            <v>0</v>
          </cell>
          <cell r="F404" t="str">
            <v>JUNTA VECINAL DUNAS II NUEVO RENACER</v>
          </cell>
          <cell r="G404" t="str">
            <v>AVDA LA TIRANA 3104</v>
          </cell>
          <cell r="H404" t="str">
            <v>Iquique</v>
          </cell>
          <cell r="I404" t="str">
            <v>Iquique</v>
          </cell>
          <cell r="J404">
            <v>0</v>
          </cell>
          <cell r="K404">
            <v>984066958</v>
          </cell>
          <cell r="L404" t="str">
            <v>j.v.dunas2@gmail.com</v>
          </cell>
          <cell r="M404">
            <v>41951</v>
          </cell>
          <cell r="N404">
            <v>43047</v>
          </cell>
          <cell r="O404">
            <v>33042</v>
          </cell>
          <cell r="P404">
            <v>0</v>
          </cell>
          <cell r="Q404">
            <v>136430013</v>
          </cell>
          <cell r="R404" t="str">
            <v>JUNTA DE VECINOS LAS DUNAS II NUEVO RENACER</v>
          </cell>
          <cell r="S404" t="str">
            <v>BANCO ESTADO DE CHILE</v>
          </cell>
          <cell r="T404" t="str">
            <v>CUENTA DE AHORROS</v>
          </cell>
          <cell r="U404">
            <v>0</v>
          </cell>
          <cell r="V404" t="str">
            <v>ISABEL MARGARITA CALVO GUTIÉRREZ</v>
          </cell>
          <cell r="W404" t="str">
            <v>10.993.845-9</v>
          </cell>
          <cell r="X404" t="str">
            <v>LOS LLAMEROS Nº3086</v>
          </cell>
          <cell r="Y404">
            <v>0</v>
          </cell>
          <cell r="Z404">
            <v>984066958</v>
          </cell>
          <cell r="AA404" t="str">
            <v>calvoisabel@hotmail.es</v>
          </cell>
          <cell r="AB404">
            <v>0</v>
          </cell>
          <cell r="AC404" t="str">
            <v>Ver Archivo</v>
          </cell>
          <cell r="AD404" t="str">
            <v>Ver Archivo</v>
          </cell>
          <cell r="AE404" t="str">
            <v>Ver Archivo</v>
          </cell>
          <cell r="AF404" t="str">
            <v>Ver Archivo</v>
          </cell>
          <cell r="AG404" t="str">
            <v>Ver Archivo</v>
          </cell>
        </row>
        <row r="405">
          <cell r="B405" t="str">
            <v>72.820.300-5</v>
          </cell>
          <cell r="C405" t="str">
            <v>Grabado</v>
          </cell>
          <cell r="D405">
            <v>42480.488541666666</v>
          </cell>
          <cell r="E405">
            <v>0</v>
          </cell>
          <cell r="F405" t="str">
            <v>aosicación indigena suma yapu</v>
          </cell>
          <cell r="G405" t="str">
            <v>libertas 344</v>
          </cell>
          <cell r="H405" t="str">
            <v>Tamarugal</v>
          </cell>
          <cell r="I405" t="str">
            <v>Pica</v>
          </cell>
          <cell r="J405">
            <v>54061621</v>
          </cell>
          <cell r="K405">
            <v>54061621</v>
          </cell>
          <cell r="L405" t="str">
            <v>eve.valdivia.e@gmail.com</v>
          </cell>
          <cell r="M405">
            <v>42281</v>
          </cell>
          <cell r="N405">
            <v>43377</v>
          </cell>
          <cell r="O405">
            <v>34784</v>
          </cell>
          <cell r="P405">
            <v>0</v>
          </cell>
          <cell r="Q405">
            <v>145684307</v>
          </cell>
          <cell r="R405" t="str">
            <v>asociación indigena suma yapu</v>
          </cell>
          <cell r="S405" t="str">
            <v>BANCO ESTADO DE CHILE</v>
          </cell>
          <cell r="T405" t="str">
            <v>CHEQUERA ELECTRONICA/ CUENTA VISTA</v>
          </cell>
          <cell r="U405">
            <v>0</v>
          </cell>
          <cell r="V405" t="str">
            <v>nelly mamani</v>
          </cell>
          <cell r="W405" t="str">
            <v>7.569.351-6</v>
          </cell>
          <cell r="X405" t="str">
            <v>libertad 344</v>
          </cell>
          <cell r="Y405">
            <v>54061621</v>
          </cell>
          <cell r="Z405">
            <v>54061621</v>
          </cell>
          <cell r="AA405" t="str">
            <v>eve.valdivia.e@gmail.com</v>
          </cell>
          <cell r="AB405">
            <v>0</v>
          </cell>
          <cell r="AC405" t="str">
            <v>Ver Archivo</v>
          </cell>
          <cell r="AD405" t="str">
            <v>Ver Archivo</v>
          </cell>
          <cell r="AE405" t="str">
            <v>Ver Archivo</v>
          </cell>
          <cell r="AF405" t="str">
            <v>Ver Archivo</v>
          </cell>
          <cell r="AG405" t="str">
            <v>Ver Archivo</v>
          </cell>
        </row>
        <row r="406">
          <cell r="B406" t="str">
            <v>65.026.396-0</v>
          </cell>
          <cell r="C406" t="str">
            <v>Grabado</v>
          </cell>
          <cell r="D406" t="str">
            <v>0000-00-00 00:00:00</v>
          </cell>
          <cell r="E406">
            <v>0</v>
          </cell>
          <cell r="F406" t="str">
            <v>CLUB DEPORTIVO RAMON ESTAY</v>
          </cell>
          <cell r="G406" t="str">
            <v>AVENIDA HEROES DE LA CONCEPCION S/N CON CESPEDES Y GONZALEZ</v>
          </cell>
          <cell r="H406" t="str">
            <v>Iquique</v>
          </cell>
          <cell r="I406" t="str">
            <v>Iquique</v>
          </cell>
          <cell r="J406">
            <v>992574765</v>
          </cell>
          <cell r="K406">
            <v>998746517</v>
          </cell>
          <cell r="L406" t="str">
            <v>cdramonestayiquique@gmail.com</v>
          </cell>
          <cell r="M406">
            <v>41089</v>
          </cell>
          <cell r="N406">
            <v>42551</v>
          </cell>
          <cell r="O406">
            <v>36343</v>
          </cell>
          <cell r="P406">
            <v>0</v>
          </cell>
          <cell r="Q406">
            <v>1366110972</v>
          </cell>
          <cell r="R406" t="str">
            <v>CLUB DEPORTIVO RAMON ESTAY</v>
          </cell>
          <cell r="S406" t="str">
            <v>BANCO ESTADO DE CHILE</v>
          </cell>
          <cell r="T406" t="str">
            <v>CHEQUERA ELECTRONICA/ CUENTA VISTA</v>
          </cell>
          <cell r="U406">
            <v>0</v>
          </cell>
          <cell r="V406" t="str">
            <v>DAVID HUMBERTO VERDEJO JORQUERA</v>
          </cell>
          <cell r="W406" t="str">
            <v>9.117.125-2</v>
          </cell>
          <cell r="X406" t="str">
            <v>PADRE HURTADO 2156</v>
          </cell>
          <cell r="Y406">
            <v>92574765</v>
          </cell>
          <cell r="Z406">
            <v>998746517</v>
          </cell>
          <cell r="AA406" t="str">
            <v>transverdejo@entelchile.net</v>
          </cell>
          <cell r="AB406">
            <v>0</v>
          </cell>
          <cell r="AC406" t="str">
            <v>Ver Archivo</v>
          </cell>
          <cell r="AD406" t="str">
            <v>Ver Archivo</v>
          </cell>
          <cell r="AE406" t="str">
            <v>Ver Archivo</v>
          </cell>
          <cell r="AF406">
            <v>0</v>
          </cell>
          <cell r="AG406">
            <v>0</v>
          </cell>
        </row>
        <row r="407">
          <cell r="B407" t="str">
            <v>65.087.071-9</v>
          </cell>
          <cell r="C407" t="str">
            <v>Validada</v>
          </cell>
          <cell r="D407">
            <v>42853.692199074074</v>
          </cell>
          <cell r="E407">
            <v>0</v>
          </cell>
          <cell r="F407" t="str">
            <v>Club de Rally Norte Grande</v>
          </cell>
          <cell r="G407" t="str">
            <v>Pasaje Tres N° 2232</v>
          </cell>
          <cell r="H407" t="str">
            <v>Iquique</v>
          </cell>
          <cell r="I407" t="str">
            <v>Iquique</v>
          </cell>
          <cell r="J407">
            <v>964528024</v>
          </cell>
          <cell r="K407">
            <v>964528024</v>
          </cell>
          <cell r="L407" t="str">
            <v>clubderallynortegrande@gmail.com</v>
          </cell>
          <cell r="M407">
            <v>41738</v>
          </cell>
          <cell r="N407">
            <v>43207</v>
          </cell>
          <cell r="O407">
            <v>41015</v>
          </cell>
          <cell r="P407">
            <v>0</v>
          </cell>
          <cell r="Q407">
            <v>1309107850</v>
          </cell>
          <cell r="R407" t="str">
            <v>Club de Rally Norte Grande</v>
          </cell>
          <cell r="S407" t="str">
            <v>BANCO ESTADO DE CHILE</v>
          </cell>
          <cell r="T407" t="str">
            <v>CHEQUERA ELECTRONICA/ CUENTA VISTA</v>
          </cell>
          <cell r="U407">
            <v>0</v>
          </cell>
          <cell r="V407" t="str">
            <v>Juvana Poulsen Kovacevic</v>
          </cell>
          <cell r="W407" t="str">
            <v>10.978.017-0</v>
          </cell>
          <cell r="X407" t="str">
            <v>Pasaje Tres 2232</v>
          </cell>
          <cell r="Y407">
            <v>984281235</v>
          </cell>
          <cell r="Z407">
            <v>984281235</v>
          </cell>
          <cell r="AA407" t="str">
            <v>clubderallynortegrande@gmail.com</v>
          </cell>
          <cell r="AB407">
            <v>0</v>
          </cell>
          <cell r="AC407" t="str">
            <v>Ver Archivo</v>
          </cell>
          <cell r="AD407" t="str">
            <v>Ver Archivo</v>
          </cell>
          <cell r="AE407" t="str">
            <v>Ver Archivo</v>
          </cell>
          <cell r="AF407">
            <v>0</v>
          </cell>
          <cell r="AG407">
            <v>0</v>
          </cell>
        </row>
        <row r="408">
          <cell r="B408" t="str">
            <v>75.992.220-4</v>
          </cell>
          <cell r="C408" t="str">
            <v>Grabado</v>
          </cell>
          <cell r="D408">
            <v>42741.425254629627</v>
          </cell>
          <cell r="E408">
            <v>0</v>
          </cell>
          <cell r="F408" t="str">
            <v>CLUS SOCIAL Y DEPORTIVO NORTE ANDINO</v>
          </cell>
          <cell r="G408" t="str">
            <v>ESPERANZA 180</v>
          </cell>
          <cell r="H408" t="str">
            <v>Tamarugal</v>
          </cell>
          <cell r="I408" t="str">
            <v>Pozo Almonte</v>
          </cell>
          <cell r="J408">
            <v>2751363</v>
          </cell>
          <cell r="K408">
            <v>81603200</v>
          </cell>
          <cell r="L408" t="str">
            <v>norteandino@hotmail.es</v>
          </cell>
          <cell r="M408">
            <v>41847</v>
          </cell>
          <cell r="N408">
            <v>42943</v>
          </cell>
          <cell r="O408">
            <v>33786</v>
          </cell>
          <cell r="P408">
            <v>0</v>
          </cell>
          <cell r="Q408">
            <v>306001151</v>
          </cell>
          <cell r="R408" t="str">
            <v>CLUB SOCIAL Y DEPORTIVO NORTE ANDINO</v>
          </cell>
          <cell r="S408" t="str">
            <v>BANCO ESTADO DE CHILE</v>
          </cell>
          <cell r="T408" t="str">
            <v>CUENTA CORRIENTE</v>
          </cell>
          <cell r="U408">
            <v>0</v>
          </cell>
          <cell r="V408" t="str">
            <v>JUAN LORENZO GUEVARA ACEVEDO</v>
          </cell>
          <cell r="W408" t="str">
            <v>8.998.873-K</v>
          </cell>
          <cell r="X408" t="str">
            <v>ESPERANZA N°180</v>
          </cell>
          <cell r="Y408">
            <v>2751363</v>
          </cell>
          <cell r="Z408">
            <v>981603200</v>
          </cell>
          <cell r="AA408" t="str">
            <v>www.jguevara@scmcosayach.cl</v>
          </cell>
          <cell r="AB408">
            <v>0</v>
          </cell>
          <cell r="AC408" t="str">
            <v>Ver Archivo</v>
          </cell>
          <cell r="AD408" t="str">
            <v>Ver Archivo</v>
          </cell>
          <cell r="AE408" t="str">
            <v>Ver Archivo</v>
          </cell>
          <cell r="AF408" t="str">
            <v>Ver Archivo</v>
          </cell>
          <cell r="AG408" t="str">
            <v>Ver Archivo</v>
          </cell>
        </row>
        <row r="409">
          <cell r="B409" t="str">
            <v>65.009.868-4</v>
          </cell>
          <cell r="C409" t="str">
            <v>Grabado</v>
          </cell>
          <cell r="D409">
            <v>42741.425879629627</v>
          </cell>
          <cell r="E409">
            <v>0</v>
          </cell>
          <cell r="F409" t="str">
            <v>CLUB DEPORTIVO AERONAUTICO IQUIQUE</v>
          </cell>
          <cell r="G409" t="str">
            <v>HECTOR DAVILA 2462</v>
          </cell>
          <cell r="H409" t="str">
            <v>Iquique</v>
          </cell>
          <cell r="I409" t="str">
            <v>Iquique</v>
          </cell>
          <cell r="J409">
            <v>2210573</v>
          </cell>
          <cell r="K409">
            <v>95462473</v>
          </cell>
          <cell r="L409" t="str">
            <v>Deportivoiqq@gmail.com</v>
          </cell>
          <cell r="M409">
            <v>39756</v>
          </cell>
          <cell r="N409">
            <v>42861</v>
          </cell>
          <cell r="O409">
            <v>39723</v>
          </cell>
          <cell r="P409">
            <v>0</v>
          </cell>
          <cell r="Q409">
            <v>21527048</v>
          </cell>
          <cell r="R409" t="str">
            <v>CHIRISTIAN GONZALEZ</v>
          </cell>
          <cell r="S409" t="str">
            <v>CORPBANCA</v>
          </cell>
          <cell r="T409" t="str">
            <v>CUENTA CORRIENTE</v>
          </cell>
          <cell r="U409">
            <v>0</v>
          </cell>
          <cell r="V409" t="str">
            <v>CHRISTIAN GONZALEZ ARAVENA</v>
          </cell>
          <cell r="W409" t="str">
            <v>14.255.187-K</v>
          </cell>
          <cell r="X409" t="str">
            <v>Los pensamientos 2172</v>
          </cell>
          <cell r="Y409">
            <v>0</v>
          </cell>
          <cell r="Z409">
            <v>64695188</v>
          </cell>
          <cell r="AA409" t="str">
            <v>crgonzalez@dgac.gob.cl</v>
          </cell>
          <cell r="AB409">
            <v>0</v>
          </cell>
          <cell r="AC409" t="str">
            <v>Ver Archivo</v>
          </cell>
          <cell r="AD409" t="str">
            <v>Ver Archivo</v>
          </cell>
          <cell r="AE409" t="str">
            <v>Ver Archivo</v>
          </cell>
          <cell r="AF409" t="str">
            <v>Ver Archivo</v>
          </cell>
          <cell r="AG409" t="str">
            <v>Ver Archivo</v>
          </cell>
        </row>
        <row r="410">
          <cell r="B410" t="str">
            <v>53.302.725-3</v>
          </cell>
          <cell r="C410" t="str">
            <v>Validada</v>
          </cell>
          <cell r="D410">
            <v>42845.376180555555</v>
          </cell>
          <cell r="E410">
            <v>0</v>
          </cell>
          <cell r="F410" t="str">
            <v>CLUB DEPORTIVO ATLETICO TAMARUGO</v>
          </cell>
          <cell r="G410" t="str">
            <v>CALLE 2 N° 3329 RAUL RETTIG</v>
          </cell>
          <cell r="H410" t="str">
            <v>Iquique</v>
          </cell>
          <cell r="I410" t="str">
            <v>Alto Hospicio</v>
          </cell>
          <cell r="J410">
            <v>572491747</v>
          </cell>
          <cell r="K410">
            <v>981694599</v>
          </cell>
          <cell r="L410" t="str">
            <v>ATLETICO_TAMARUGO@HOTMAIL.COM</v>
          </cell>
          <cell r="M410">
            <v>41970</v>
          </cell>
          <cell r="N410">
            <v>42701</v>
          </cell>
          <cell r="O410">
            <v>38824</v>
          </cell>
          <cell r="P410">
            <v>0</v>
          </cell>
          <cell r="Q410">
            <v>1365886470</v>
          </cell>
          <cell r="R410" t="str">
            <v>ISRAEL TOMAS TORREJON CHAVEZ</v>
          </cell>
          <cell r="S410" t="str">
            <v>BANCO ESTADO DE CHILE</v>
          </cell>
          <cell r="T410" t="str">
            <v>CUENTA CORRIENTE</v>
          </cell>
          <cell r="U410">
            <v>0</v>
          </cell>
          <cell r="V410" t="str">
            <v>ISRAEL TOMAS TORREJON CHAVEZ</v>
          </cell>
          <cell r="W410" t="str">
            <v>18.262.190-2</v>
          </cell>
          <cell r="X410" t="str">
            <v>CALLE 2 N° 3329 RAUL RETTIG</v>
          </cell>
          <cell r="Y410">
            <v>572491747</v>
          </cell>
          <cell r="Z410">
            <v>981694599</v>
          </cell>
          <cell r="AA410" t="str">
            <v>ATLETICO_TAMARUGO@HOTMAIL.COM</v>
          </cell>
          <cell r="AB410">
            <v>0</v>
          </cell>
          <cell r="AC410" t="str">
            <v>Ver Archivo</v>
          </cell>
          <cell r="AD410" t="str">
            <v>Ver Archivo</v>
          </cell>
          <cell r="AE410" t="str">
            <v>Ver Archivo</v>
          </cell>
          <cell r="AF410">
            <v>0</v>
          </cell>
          <cell r="AG410">
            <v>0</v>
          </cell>
        </row>
        <row r="411">
          <cell r="B411" t="str">
            <v>65.035.467-2</v>
          </cell>
          <cell r="C411" t="str">
            <v>Grabado</v>
          </cell>
          <cell r="D411" t="str">
            <v>0000-00-00 00:00:00</v>
          </cell>
          <cell r="E411">
            <v>0</v>
          </cell>
          <cell r="F411" t="str">
            <v>Centro Cultural y Social Ecológico Caleta Chanavayita</v>
          </cell>
          <cell r="G411" t="str">
            <v>Serrano N°134 Iquique</v>
          </cell>
          <cell r="H411" t="str">
            <v>Iquique</v>
          </cell>
          <cell r="I411" t="str">
            <v>Iquique</v>
          </cell>
          <cell r="J411">
            <v>0</v>
          </cell>
          <cell r="K411">
            <v>989507992</v>
          </cell>
          <cell r="L411" t="str">
            <v>eco.chanavayita@gmailcom</v>
          </cell>
          <cell r="M411">
            <v>41791</v>
          </cell>
          <cell r="N411">
            <v>42887</v>
          </cell>
          <cell r="O411">
            <v>40553</v>
          </cell>
          <cell r="P411">
            <v>0</v>
          </cell>
          <cell r="Q411">
            <v>1460203836</v>
          </cell>
          <cell r="R411" t="str">
            <v>Centro Cultural y Social Caleta Chanavayita</v>
          </cell>
          <cell r="S411" t="str">
            <v>BANCO ESTADO DE CHILE</v>
          </cell>
          <cell r="T411" t="str">
            <v>CUENTA DE AHORROS</v>
          </cell>
          <cell r="U411">
            <v>0</v>
          </cell>
          <cell r="V411">
            <v>0</v>
          </cell>
          <cell r="W411">
            <v>0</v>
          </cell>
          <cell r="X411" t="str">
            <v>Avenida San Antonio sitio 15 Chanavayita</v>
          </cell>
          <cell r="Y411">
            <v>0</v>
          </cell>
          <cell r="Z411">
            <v>989507992</v>
          </cell>
          <cell r="AA411" t="str">
            <v>eco.chanavayita@gmail.com</v>
          </cell>
          <cell r="AB411">
            <v>0</v>
          </cell>
          <cell r="AC411" t="str">
            <v>Ver Archivo</v>
          </cell>
          <cell r="AD411" t="str">
            <v>Ver Archivo</v>
          </cell>
          <cell r="AE411" t="str">
            <v>Ver Archivo</v>
          </cell>
          <cell r="AF411" t="str">
            <v>Ver Archivo</v>
          </cell>
          <cell r="AG411" t="str">
            <v>Ver Archivo</v>
          </cell>
        </row>
        <row r="412">
          <cell r="B412" t="str">
            <v>65.608.960-1</v>
          </cell>
          <cell r="C412" t="str">
            <v>Grabado</v>
          </cell>
          <cell r="D412">
            <v>42741.425949074073</v>
          </cell>
          <cell r="E412">
            <v>0</v>
          </cell>
          <cell r="F412" t="str">
            <v>CLUB DEPORTIVO JENNIFFER MORENO</v>
          </cell>
          <cell r="G412" t="str">
            <v>LOS ALGARROBOS 2966</v>
          </cell>
          <cell r="H412" t="str">
            <v>Iquique</v>
          </cell>
          <cell r="I412" t="str">
            <v>Iquique</v>
          </cell>
          <cell r="J412">
            <v>0</v>
          </cell>
          <cell r="K412">
            <v>975410101</v>
          </cell>
          <cell r="L412" t="str">
            <v>clubdeportivojmoreno@gmail.com</v>
          </cell>
          <cell r="M412">
            <v>41993</v>
          </cell>
          <cell r="N412">
            <v>42724</v>
          </cell>
          <cell r="O412">
            <v>38546</v>
          </cell>
          <cell r="P412">
            <v>0</v>
          </cell>
          <cell r="Q412">
            <v>1460136772</v>
          </cell>
          <cell r="R412" t="str">
            <v>CLUB DEPORTIVO JENNIFFER MORENO</v>
          </cell>
          <cell r="S412" t="str">
            <v>BANCO ESTADO DE CHILE</v>
          </cell>
          <cell r="T412" t="str">
            <v>CUENTA DE AHORROS</v>
          </cell>
          <cell r="U412">
            <v>0</v>
          </cell>
          <cell r="V412" t="str">
            <v>CARLA DEL PILAR MUÑOZ SANHUEZA</v>
          </cell>
          <cell r="W412" t="str">
            <v>12.305.003-7</v>
          </cell>
          <cell r="X412" t="str">
            <v>FILOMENA VALENZUELA 712, DEPTO 82, EDIFICIO CAVANCHA</v>
          </cell>
          <cell r="Y412">
            <v>0</v>
          </cell>
          <cell r="Z412">
            <v>982293278</v>
          </cell>
          <cell r="AA412" t="str">
            <v>camuza12@gmail.com</v>
          </cell>
          <cell r="AB412">
            <v>0</v>
          </cell>
          <cell r="AC412" t="str">
            <v>Ver Archivo</v>
          </cell>
          <cell r="AD412" t="str">
            <v>Ver Archivo</v>
          </cell>
          <cell r="AE412" t="str">
            <v>Ver Archivo</v>
          </cell>
          <cell r="AF412" t="str">
            <v>Ver Archivo</v>
          </cell>
          <cell r="AG412" t="str">
            <v>Ver Archivo</v>
          </cell>
        </row>
        <row r="413">
          <cell r="B413" t="str">
            <v>65.180.910-K</v>
          </cell>
          <cell r="C413" t="str">
            <v>Grabado</v>
          </cell>
          <cell r="D413">
            <v>42741.426018518519</v>
          </cell>
          <cell r="E413">
            <v>0</v>
          </cell>
          <cell r="F413" t="str">
            <v>COMUNIDAD INDIGENA AYMARA DE CUTIJMALLA</v>
          </cell>
          <cell r="G413" t="str">
            <v>CUTIJMALLA s/n</v>
          </cell>
          <cell r="H413" t="str">
            <v>Tamarugal</v>
          </cell>
          <cell r="I413" t="str">
            <v>Huara</v>
          </cell>
          <cell r="J413">
            <v>572444219</v>
          </cell>
          <cell r="K413">
            <v>979270805</v>
          </cell>
          <cell r="L413" t="str">
            <v>comunidadindigenadecutijmalla</v>
          </cell>
          <cell r="M413">
            <v>41687</v>
          </cell>
          <cell r="N413">
            <v>42783</v>
          </cell>
          <cell r="O413">
            <v>37179</v>
          </cell>
          <cell r="P413">
            <v>0</v>
          </cell>
          <cell r="Q413">
            <v>1365862156</v>
          </cell>
          <cell r="R413" t="str">
            <v>COMUNIDAD INDIGENA AYMARA CUTIJMALLA</v>
          </cell>
          <cell r="S413" t="str">
            <v>BANCO ESTADO DE CHILE</v>
          </cell>
          <cell r="T413" t="str">
            <v>CUENTA DE AHORROS</v>
          </cell>
          <cell r="U413">
            <v>0</v>
          </cell>
          <cell r="V413" t="str">
            <v>GUILLERMO SAMUEL PACHA QUENAYA</v>
          </cell>
          <cell r="W413" t="str">
            <v>11.612.755-5</v>
          </cell>
          <cell r="X413" t="str">
            <v>CUTIJMALLA s/n</v>
          </cell>
          <cell r="Y413">
            <v>572444219</v>
          </cell>
          <cell r="Z413">
            <v>979270805</v>
          </cell>
          <cell r="AA413" t="str">
            <v>COMUNIDADINDIGENADECUTIJMALLA</v>
          </cell>
          <cell r="AB413">
            <v>0</v>
          </cell>
          <cell r="AC413" t="str">
            <v>Ver Archivo</v>
          </cell>
          <cell r="AD413" t="str">
            <v>Ver Archivo</v>
          </cell>
          <cell r="AE413" t="str">
            <v>Ver Archivo</v>
          </cell>
          <cell r="AF413" t="str">
            <v>Ver Archivo</v>
          </cell>
          <cell r="AG413" t="str">
            <v>Ver Archivo</v>
          </cell>
        </row>
        <row r="414">
          <cell r="B414" t="str">
            <v>65.078.276-3</v>
          </cell>
          <cell r="C414" t="str">
            <v>Grabado</v>
          </cell>
          <cell r="D414">
            <v>42741.426064814812</v>
          </cell>
          <cell r="E414">
            <v>0</v>
          </cell>
          <cell r="F414" t="str">
            <v>CLUB MINEDUC SUPEREDUC TARAPACA</v>
          </cell>
          <cell r="G414" t="str">
            <v>ZEGERS NRO. 159, IQUIQUE</v>
          </cell>
          <cell r="H414" t="str">
            <v>Iquique</v>
          </cell>
          <cell r="I414" t="str">
            <v>Iquique</v>
          </cell>
          <cell r="J414">
            <v>572247812</v>
          </cell>
          <cell r="K414">
            <v>984676531</v>
          </cell>
          <cell r="L414" t="str">
            <v>clubmineducsupereduc@gmail.com</v>
          </cell>
          <cell r="M414">
            <v>41645</v>
          </cell>
          <cell r="N414">
            <v>43187</v>
          </cell>
          <cell r="O414">
            <v>41619</v>
          </cell>
          <cell r="P414">
            <v>0</v>
          </cell>
          <cell r="Q414">
            <v>1371189196</v>
          </cell>
          <cell r="R414" t="str">
            <v>CLUB MINEDUC SUPEREDUC TARAPACA</v>
          </cell>
          <cell r="S414" t="str">
            <v>BANCO ESTADO DE CHILE</v>
          </cell>
          <cell r="T414" t="str">
            <v>CHEQUERA ELECTRONICA/ CUENTA VISTA</v>
          </cell>
          <cell r="U414">
            <v>0</v>
          </cell>
          <cell r="V414" t="str">
            <v>LEONOR LIDIA SAYES PINTO</v>
          </cell>
          <cell r="W414" t="str">
            <v>7.720.602-7</v>
          </cell>
          <cell r="X414" t="str">
            <v>Condominio Villa Alegre, Block 3, Dpto. 502, Iquique</v>
          </cell>
          <cell r="Y414">
            <v>572247867</v>
          </cell>
          <cell r="Z414">
            <v>99974734</v>
          </cell>
          <cell r="AA414" t="str">
            <v>leonor.sayes@mineduc.cl</v>
          </cell>
          <cell r="AB414">
            <v>0</v>
          </cell>
          <cell r="AC414" t="str">
            <v>Ver Archivo</v>
          </cell>
          <cell r="AD414" t="str">
            <v>Ver Archivo</v>
          </cell>
          <cell r="AE414" t="str">
            <v>Ver Archivo</v>
          </cell>
          <cell r="AF414" t="str">
            <v>Ver Archivo</v>
          </cell>
          <cell r="AG414" t="str">
            <v>Ver Archivo</v>
          </cell>
        </row>
        <row r="415">
          <cell r="B415" t="str">
            <v>65.028.121-7</v>
          </cell>
          <cell r="C415" t="str">
            <v>Grabado</v>
          </cell>
          <cell r="D415">
            <v>42857.463125000002</v>
          </cell>
          <cell r="E415">
            <v>0</v>
          </cell>
          <cell r="F415" t="str">
            <v>CLUB DEPORTIVO ATLETAS MASTER TIERRA DE CAMPEONES</v>
          </cell>
          <cell r="G415" t="str">
            <v>THOMPSON 1865</v>
          </cell>
          <cell r="H415" t="str">
            <v>Iquique</v>
          </cell>
          <cell r="I415" t="str">
            <v>Iquique</v>
          </cell>
          <cell r="J415">
            <v>572339423</v>
          </cell>
          <cell r="K415">
            <v>989369981</v>
          </cell>
          <cell r="L415" t="str">
            <v>atletasmastertierradecampeones@gmail.com</v>
          </cell>
          <cell r="M415">
            <v>42045</v>
          </cell>
          <cell r="N415">
            <v>43141</v>
          </cell>
          <cell r="O415">
            <v>40162</v>
          </cell>
          <cell r="P415">
            <v>0</v>
          </cell>
          <cell r="Q415">
            <v>1366086354</v>
          </cell>
          <cell r="R415" t="str">
            <v>ERNESTINA JIMENEZ RAMIREZ - EUGENIA ROJAS GUERRERO</v>
          </cell>
          <cell r="S415" t="str">
            <v>BANCO ESTADO DE CHILE</v>
          </cell>
          <cell r="T415" t="str">
            <v>CUENTA DE AHORROS</v>
          </cell>
          <cell r="U415">
            <v>0</v>
          </cell>
          <cell r="V415" t="str">
            <v>ERNESTINA JIMENEZ RAMIREZ</v>
          </cell>
          <cell r="W415" t="str">
            <v>5.925.827-3</v>
          </cell>
          <cell r="X415" t="str">
            <v>BARROS ARAANA 1137</v>
          </cell>
          <cell r="Y415">
            <v>572339423</v>
          </cell>
          <cell r="Z415">
            <v>989369981</v>
          </cell>
          <cell r="AA415" t="str">
            <v>jimenezramirez.ernestina@gmail.com</v>
          </cell>
          <cell r="AB415">
            <v>0</v>
          </cell>
          <cell r="AC415" t="str">
            <v>Ver Archivo</v>
          </cell>
          <cell r="AD415" t="str">
            <v>Ver Archivo</v>
          </cell>
          <cell r="AE415" t="str">
            <v>Ver Archivo</v>
          </cell>
          <cell r="AF415" t="str">
            <v>Ver Archivo</v>
          </cell>
          <cell r="AG415" t="str">
            <v>Ver Archivo</v>
          </cell>
        </row>
        <row r="416">
          <cell r="B416" t="str">
            <v>65.039.332-5</v>
          </cell>
          <cell r="C416" t="str">
            <v>Grabado</v>
          </cell>
          <cell r="D416">
            <v>42741.425497685188</v>
          </cell>
          <cell r="E416">
            <v>0</v>
          </cell>
          <cell r="F416" t="str">
            <v>junta de Vecinos Orden y Patria N 29</v>
          </cell>
          <cell r="G416" t="str">
            <v>pedro gonzalez 2864</v>
          </cell>
          <cell r="H416" t="str">
            <v>Iquique</v>
          </cell>
          <cell r="I416" t="str">
            <v>Iquique</v>
          </cell>
          <cell r="J416">
            <v>572411751</v>
          </cell>
          <cell r="K416">
            <v>76738847</v>
          </cell>
          <cell r="L416" t="str">
            <v>rosareyesf1@hotmail.com</v>
          </cell>
          <cell r="M416">
            <v>41939</v>
          </cell>
          <cell r="N416">
            <v>43035</v>
          </cell>
          <cell r="O416">
            <v>32897</v>
          </cell>
          <cell r="P416">
            <v>0</v>
          </cell>
          <cell r="Q416">
            <v>1260393304</v>
          </cell>
          <cell r="R416" t="str">
            <v>junta de vecinos Orden y Patria N29</v>
          </cell>
          <cell r="S416" t="str">
            <v>BANCO ESTADO DE CHILE</v>
          </cell>
          <cell r="T416" t="str">
            <v>CUENTA DE AHORROS</v>
          </cell>
          <cell r="U416">
            <v>0</v>
          </cell>
          <cell r="V416" t="str">
            <v>Rosa Edilia Reyes Fernández</v>
          </cell>
          <cell r="W416" t="str">
            <v>9.365.273-8</v>
          </cell>
          <cell r="X416" t="str">
            <v>benigno Rodaso 2072</v>
          </cell>
          <cell r="Y416">
            <v>572382155</v>
          </cell>
          <cell r="Z416">
            <v>76738847</v>
          </cell>
          <cell r="AA416" t="str">
            <v>rosareyesf1@hotmail.com</v>
          </cell>
          <cell r="AB416">
            <v>0</v>
          </cell>
          <cell r="AC416" t="str">
            <v>Ver Archivo</v>
          </cell>
          <cell r="AD416" t="str">
            <v>Ver Archivo</v>
          </cell>
          <cell r="AE416" t="str">
            <v>Ver Archivo</v>
          </cell>
          <cell r="AF416" t="str">
            <v>Ver Archivo</v>
          </cell>
          <cell r="AG416" t="str">
            <v>Ver Archivo</v>
          </cell>
        </row>
        <row r="417">
          <cell r="B417" t="str">
            <v>75.955.130-3</v>
          </cell>
          <cell r="C417" t="str">
            <v>Grabado</v>
          </cell>
          <cell r="D417">
            <v>42741.425555555557</v>
          </cell>
          <cell r="E417">
            <v>0</v>
          </cell>
          <cell r="F417" t="str">
            <v>CLUB DE JUDO HIROSHIMA</v>
          </cell>
          <cell r="G417" t="str">
            <v>CESPEDES Y GONZALEZ SIN NÚMERO LUIS CRUZ MARTINEZ</v>
          </cell>
          <cell r="H417" t="str">
            <v>Iquique</v>
          </cell>
          <cell r="I417" t="str">
            <v>Iquique</v>
          </cell>
          <cell r="J417">
            <v>2431295</v>
          </cell>
          <cell r="K417">
            <v>993866424</v>
          </cell>
          <cell r="L417" t="str">
            <v>JUDOHIROSHIMA@HOTMAIL.COM</v>
          </cell>
          <cell r="M417">
            <v>41926</v>
          </cell>
          <cell r="N417">
            <v>43022</v>
          </cell>
          <cell r="O417">
            <v>33238</v>
          </cell>
          <cell r="P417">
            <v>0</v>
          </cell>
          <cell r="Q417">
            <v>1366173320</v>
          </cell>
          <cell r="R417" t="str">
            <v>CLUB DE JUDO HIROSHIMA</v>
          </cell>
          <cell r="S417" t="str">
            <v>BANCO ESTADO DE CHILE</v>
          </cell>
          <cell r="T417" t="str">
            <v>CUENTA DE AHORROS</v>
          </cell>
          <cell r="U417">
            <v>0</v>
          </cell>
          <cell r="V417" t="str">
            <v>JUANA RIQUELME FA</v>
          </cell>
          <cell r="W417" t="str">
            <v>10.720.687-6</v>
          </cell>
          <cell r="X417" t="str">
            <v>BERNARDINO GUERRA 2365</v>
          </cell>
          <cell r="Y417">
            <v>2431295</v>
          </cell>
          <cell r="Z417">
            <v>993866424</v>
          </cell>
          <cell r="AA417" t="str">
            <v>JUANITA230367@HOTMAIL.COM</v>
          </cell>
          <cell r="AB417">
            <v>0</v>
          </cell>
          <cell r="AC417" t="str">
            <v>Ver Archivo</v>
          </cell>
          <cell r="AD417" t="str">
            <v>Ver Archivo</v>
          </cell>
          <cell r="AE417" t="str">
            <v>Ver Archivo</v>
          </cell>
          <cell r="AF417" t="str">
            <v>Ver Archivo</v>
          </cell>
          <cell r="AG417" t="str">
            <v>Ver Archivo</v>
          </cell>
        </row>
        <row r="418">
          <cell r="B418" t="str">
            <v>73.868.900-3</v>
          </cell>
          <cell r="C418" t="str">
            <v>Validada</v>
          </cell>
          <cell r="D418">
            <v>42810.635046296295</v>
          </cell>
          <cell r="E418">
            <v>0</v>
          </cell>
          <cell r="F418" t="str">
            <v>FUNDACION TIERRA DE ESPERANZA</v>
          </cell>
          <cell r="G418" t="str">
            <v>PASAJE DOS N°3432</v>
          </cell>
          <cell r="H418" t="str">
            <v>Iquique</v>
          </cell>
          <cell r="I418" t="str">
            <v>Iquique</v>
          </cell>
          <cell r="J418">
            <v>0</v>
          </cell>
          <cell r="K418">
            <v>942160132</v>
          </cell>
          <cell r="L418" t="str">
            <v>marisol.flores@tdesperanza.cl</v>
          </cell>
          <cell r="M418" t="str">
            <v>0000-00-00</v>
          </cell>
          <cell r="N418" t="str">
            <v>0000-00-00</v>
          </cell>
          <cell r="O418">
            <v>35522</v>
          </cell>
          <cell r="P418">
            <v>0</v>
          </cell>
          <cell r="Q418">
            <v>46203258</v>
          </cell>
          <cell r="R418" t="str">
            <v>FUNDACION TIERRA DE ESPERANZA</v>
          </cell>
          <cell r="S418" t="str">
            <v>CORPBANCA</v>
          </cell>
          <cell r="T418" t="str">
            <v>CUENTA CORRIENTE</v>
          </cell>
          <cell r="U418">
            <v>0</v>
          </cell>
          <cell r="V418" t="str">
            <v>MARIA EUGENIA ARELLANO CHAMARRO</v>
          </cell>
          <cell r="W418" t="str">
            <v>9.196.750-2</v>
          </cell>
          <cell r="X418" t="str">
            <v>EXETER 540-D</v>
          </cell>
          <cell r="Y418">
            <v>0</v>
          </cell>
          <cell r="Z418">
            <v>942564856</v>
          </cell>
          <cell r="AA418" t="str">
            <v>maria.arellano@tdesperanza.CL</v>
          </cell>
          <cell r="AB418">
            <v>0</v>
          </cell>
          <cell r="AC418" t="str">
            <v>Ver Archivo</v>
          </cell>
          <cell r="AD418" t="str">
            <v>Ver Archivo</v>
          </cell>
          <cell r="AE418" t="str">
            <v>Ver Archivo</v>
          </cell>
          <cell r="AF418" t="str">
            <v>Ver Archivo</v>
          </cell>
          <cell r="AG418" t="str">
            <v>Ver Archivo</v>
          </cell>
        </row>
        <row r="419">
          <cell r="B419" t="str">
            <v>65.084.985-K</v>
          </cell>
          <cell r="C419" t="str">
            <v>Grabado</v>
          </cell>
          <cell r="D419">
            <v>42594.543402777781</v>
          </cell>
          <cell r="E419">
            <v>0</v>
          </cell>
          <cell r="F419" t="str">
            <v>Club Deportivo Estrella del Norte 1</v>
          </cell>
          <cell r="G419" t="str">
            <v>AV. JERUSALEN N°3954</v>
          </cell>
          <cell r="H419" t="str">
            <v>Iquique</v>
          </cell>
          <cell r="I419" t="str">
            <v>Alto Hospicio</v>
          </cell>
          <cell r="J419">
            <v>0</v>
          </cell>
          <cell r="K419">
            <v>956152925</v>
          </cell>
          <cell r="L419" t="str">
            <v>Clubdeportivoestrelladelnorte1@gmail.com</v>
          </cell>
          <cell r="M419">
            <v>42327</v>
          </cell>
          <cell r="N419">
            <v>43423</v>
          </cell>
          <cell r="O419">
            <v>41366</v>
          </cell>
          <cell r="P419">
            <v>0</v>
          </cell>
          <cell r="Q419">
            <v>1371254800</v>
          </cell>
          <cell r="R419" t="str">
            <v>Club Deportivo Estrella del Norte 1</v>
          </cell>
          <cell r="S419" t="str">
            <v>BANCO ESTADO DE CHILE</v>
          </cell>
          <cell r="T419" t="str">
            <v>CHEQUERA ELECTRONICA/ CUENTA VISTA</v>
          </cell>
          <cell r="U419">
            <v>0</v>
          </cell>
          <cell r="V419" t="str">
            <v>Pedro Ignacio Cerda Araya</v>
          </cell>
          <cell r="W419" t="str">
            <v>5.013.593-4</v>
          </cell>
          <cell r="X419" t="str">
            <v>Av. Jerusalén N° 3954</v>
          </cell>
          <cell r="Y419">
            <v>0</v>
          </cell>
          <cell r="Z419">
            <v>956152925</v>
          </cell>
          <cell r="AA419" t="str">
            <v>Pedroo_ignacio@hotmail.com</v>
          </cell>
          <cell r="AB419">
            <v>0</v>
          </cell>
          <cell r="AC419" t="str">
            <v>Ver Archivo</v>
          </cell>
          <cell r="AD419" t="str">
            <v>Ver Archivo</v>
          </cell>
          <cell r="AE419" t="str">
            <v>Ver Archivo</v>
          </cell>
          <cell r="AF419" t="str">
            <v>Ver Archivo</v>
          </cell>
          <cell r="AG419" t="str">
            <v>Ver Archivo</v>
          </cell>
        </row>
        <row r="420">
          <cell r="B420" t="str">
            <v>65.074.579-5</v>
          </cell>
          <cell r="C420" t="str">
            <v>Grabado</v>
          </cell>
          <cell r="D420">
            <v>42741.426203703704</v>
          </cell>
          <cell r="E420">
            <v>0</v>
          </cell>
          <cell r="F420" t="str">
            <v>club adulto mayor sueños dorados de almas jovenes</v>
          </cell>
          <cell r="G420" t="str">
            <v>COMERCIO 748</v>
          </cell>
          <cell r="H420" t="str">
            <v>Tamarugal</v>
          </cell>
          <cell r="I420" t="str">
            <v>Pozo Almonte</v>
          </cell>
          <cell r="J420">
            <v>0</v>
          </cell>
          <cell r="K420">
            <v>987664204</v>
          </cell>
          <cell r="L420" t="str">
            <v>ernesto.manuelda@gmail.com</v>
          </cell>
          <cell r="M420">
            <v>42360</v>
          </cell>
          <cell r="N420">
            <v>43456</v>
          </cell>
          <cell r="O420">
            <v>41423</v>
          </cell>
          <cell r="P420">
            <v>0</v>
          </cell>
          <cell r="Q420">
            <v>65074579</v>
          </cell>
          <cell r="R420" t="str">
            <v>club adulto mayor sueños dorados de almas jovenes</v>
          </cell>
          <cell r="S420" t="str">
            <v>BANCO ESTADO DE CHILE</v>
          </cell>
          <cell r="T420" t="str">
            <v>CHEQUERA ELECTRONICA/ CUENTA VISTA</v>
          </cell>
          <cell r="U420">
            <v>0</v>
          </cell>
          <cell r="V420" t="str">
            <v>ERNESTO RAFAEL MALUENDA AHUMADA</v>
          </cell>
          <cell r="W420" t="str">
            <v>4.999.877-5</v>
          </cell>
          <cell r="X420" t="str">
            <v>COMERCIO 748</v>
          </cell>
          <cell r="Y420">
            <v>0</v>
          </cell>
          <cell r="Z420">
            <v>987664204</v>
          </cell>
          <cell r="AA420" t="str">
            <v>ernesto.manuelda@gmail.com</v>
          </cell>
          <cell r="AB420">
            <v>0</v>
          </cell>
          <cell r="AC420" t="str">
            <v>Ver Archivo</v>
          </cell>
          <cell r="AD420" t="str">
            <v>Ver Archivo</v>
          </cell>
          <cell r="AE420" t="str">
            <v>Ver Archivo</v>
          </cell>
          <cell r="AF420" t="str">
            <v>Ver Archivo</v>
          </cell>
          <cell r="AG420" t="str">
            <v>Ver Archivo</v>
          </cell>
        </row>
        <row r="421">
          <cell r="B421" t="str">
            <v>65.082.579-9</v>
          </cell>
          <cell r="C421" t="str">
            <v>Grabado</v>
          </cell>
          <cell r="D421">
            <v>42485.502557870372</v>
          </cell>
          <cell r="E421">
            <v>0</v>
          </cell>
          <cell r="F421" t="str">
            <v>Club Deportivo Social Cultural Alba Sumei</v>
          </cell>
          <cell r="G421" t="str">
            <v>Av. La Pampa # 3604</v>
          </cell>
          <cell r="H421" t="str">
            <v>Iquique</v>
          </cell>
          <cell r="I421" t="str">
            <v>Alto Hospicio</v>
          </cell>
          <cell r="J421">
            <v>0</v>
          </cell>
          <cell r="K421">
            <v>56995686442</v>
          </cell>
          <cell r="L421" t="str">
            <v>clubdeportivoalbasumei@gmail.com</v>
          </cell>
          <cell r="M421">
            <v>41548</v>
          </cell>
          <cell r="N421">
            <v>42644</v>
          </cell>
          <cell r="O421">
            <v>41491</v>
          </cell>
          <cell r="P421">
            <v>0</v>
          </cell>
          <cell r="Q421">
            <v>1860455940</v>
          </cell>
          <cell r="R421" t="str">
            <v>Club Deportivo Social y Cultural Alba Sumei</v>
          </cell>
          <cell r="S421" t="str">
            <v>BANCO ESTADO DE CHILE</v>
          </cell>
          <cell r="T421" t="str">
            <v>CUENTA DE AHORROS</v>
          </cell>
          <cell r="U421">
            <v>0</v>
          </cell>
          <cell r="V421" t="str">
            <v>Maria Sol Osorio Tapia</v>
          </cell>
          <cell r="W421" t="str">
            <v>11.724.546-2</v>
          </cell>
          <cell r="X421" t="str">
            <v>Av. La Pampa # 3604 - A</v>
          </cell>
          <cell r="Y421">
            <v>0</v>
          </cell>
          <cell r="Z421">
            <v>56995686442</v>
          </cell>
          <cell r="AA421" t="str">
            <v>cafesolimani@gmail.com</v>
          </cell>
          <cell r="AB421">
            <v>0</v>
          </cell>
          <cell r="AC421" t="str">
            <v>Ver Archivo</v>
          </cell>
          <cell r="AD421" t="str">
            <v>Ver Archivo</v>
          </cell>
          <cell r="AE421" t="str">
            <v>Ver Archivo</v>
          </cell>
          <cell r="AF421" t="str">
            <v>Ver Archivo</v>
          </cell>
          <cell r="AG421" t="str">
            <v>Ver Archivo</v>
          </cell>
        </row>
        <row r="422">
          <cell r="B422" t="str">
            <v>70.000.670-0</v>
          </cell>
          <cell r="C422" t="str">
            <v>Validada</v>
          </cell>
          <cell r="D422">
            <v>42801.445694444446</v>
          </cell>
          <cell r="E422">
            <v>0</v>
          </cell>
          <cell r="F422" t="str">
            <v>Congregación del Buen Pastor</v>
          </cell>
          <cell r="G422" t="str">
            <v>Orella 1890</v>
          </cell>
          <cell r="H422" t="str">
            <v>Iquique</v>
          </cell>
          <cell r="I422" t="str">
            <v>Iquique</v>
          </cell>
          <cell r="J422">
            <v>572218078</v>
          </cell>
          <cell r="K422">
            <v>95828764</v>
          </cell>
          <cell r="L422" t="str">
            <v>telecentro.iquique@buenpastor.cl</v>
          </cell>
          <cell r="M422">
            <v>40294</v>
          </cell>
          <cell r="N422">
            <v>43947</v>
          </cell>
          <cell r="O422">
            <v>25686</v>
          </cell>
          <cell r="P422">
            <v>0</v>
          </cell>
          <cell r="Q422">
            <v>2401214507</v>
          </cell>
          <cell r="R422" t="str">
            <v>CONGREGACION DEL BUEN PASTOR</v>
          </cell>
          <cell r="S422" t="str">
            <v>BANCO DE CHILE</v>
          </cell>
          <cell r="T422" t="str">
            <v>CUENTA CORRIENTE</v>
          </cell>
          <cell r="U422">
            <v>0</v>
          </cell>
          <cell r="V422" t="str">
            <v>Ema Hormazabal Lara</v>
          </cell>
          <cell r="W422" t="str">
            <v>6.894.868-1</v>
          </cell>
          <cell r="X422" t="str">
            <v>ORELLA 1890</v>
          </cell>
          <cell r="Y422">
            <v>572221349</v>
          </cell>
          <cell r="Z422">
            <v>995828764</v>
          </cell>
          <cell r="AA422" t="str">
            <v>telecentro.iquique@buenpastor.cl</v>
          </cell>
          <cell r="AB422">
            <v>0</v>
          </cell>
          <cell r="AC422" t="str">
            <v>Ver Archivo</v>
          </cell>
          <cell r="AD422" t="str">
            <v>Ver Archivo</v>
          </cell>
          <cell r="AE422" t="str">
            <v>Ver Archivo</v>
          </cell>
          <cell r="AF422" t="str">
            <v>Ver Archivo</v>
          </cell>
          <cell r="AG422" t="str">
            <v>Ver Archivo</v>
          </cell>
        </row>
        <row r="423">
          <cell r="B423" t="str">
            <v>70.000.670-0</v>
          </cell>
          <cell r="C423" t="str">
            <v>Validada</v>
          </cell>
          <cell r="D423">
            <v>42801.445694444446</v>
          </cell>
          <cell r="E423">
            <v>0</v>
          </cell>
          <cell r="F423" t="str">
            <v>Congregación del Buen Pastor</v>
          </cell>
          <cell r="G423" t="str">
            <v>Orella 1890</v>
          </cell>
          <cell r="H423" t="str">
            <v>Iquique</v>
          </cell>
          <cell r="I423" t="str">
            <v>Iquique</v>
          </cell>
          <cell r="J423">
            <v>572218078</v>
          </cell>
          <cell r="K423">
            <v>95828764</v>
          </cell>
          <cell r="L423" t="str">
            <v>telecentro.iquique@buenpastor.cl</v>
          </cell>
          <cell r="M423">
            <v>40294</v>
          </cell>
          <cell r="N423">
            <v>43947</v>
          </cell>
          <cell r="O423">
            <v>25686</v>
          </cell>
          <cell r="P423">
            <v>0</v>
          </cell>
          <cell r="Q423">
            <v>2401214507</v>
          </cell>
          <cell r="R423" t="str">
            <v>CONGREGACION DEL BUEN PASTOR</v>
          </cell>
          <cell r="S423" t="str">
            <v>BANCO DE CHILE</v>
          </cell>
          <cell r="T423" t="str">
            <v>CUENTA CORRIENTE</v>
          </cell>
          <cell r="U423">
            <v>0</v>
          </cell>
          <cell r="V423" t="str">
            <v>Ema Hormazabal Lara</v>
          </cell>
          <cell r="W423" t="str">
            <v>6.894.868-1</v>
          </cell>
          <cell r="X423" t="str">
            <v>ORELLA 1890</v>
          </cell>
          <cell r="Y423">
            <v>572221349</v>
          </cell>
          <cell r="Z423">
            <v>995828764</v>
          </cell>
          <cell r="AA423" t="str">
            <v>telecentro.iquique@buenpastor.cl</v>
          </cell>
          <cell r="AB423">
            <v>0</v>
          </cell>
          <cell r="AC423" t="str">
            <v>Ver Archivo</v>
          </cell>
          <cell r="AD423" t="str">
            <v>Ver Archivo</v>
          </cell>
          <cell r="AE423" t="str">
            <v>Ver Archivo</v>
          </cell>
          <cell r="AF423" t="str">
            <v>Ver Archivo</v>
          </cell>
          <cell r="AG423" t="str">
            <v>Ver Archivo</v>
          </cell>
        </row>
        <row r="424">
          <cell r="B424" t="str">
            <v>65.082.579-9</v>
          </cell>
          <cell r="C424" t="str">
            <v>Grabado</v>
          </cell>
          <cell r="D424">
            <v>42485.502557870372</v>
          </cell>
          <cell r="E424">
            <v>0</v>
          </cell>
          <cell r="F424" t="str">
            <v>Club Deportivo Social Cultural Alba Sumei</v>
          </cell>
          <cell r="G424" t="str">
            <v>Av. La Pampa # 3604</v>
          </cell>
          <cell r="H424" t="str">
            <v>Iquique</v>
          </cell>
          <cell r="I424" t="str">
            <v>Alto Hospicio</v>
          </cell>
          <cell r="J424">
            <v>0</v>
          </cell>
          <cell r="K424">
            <v>56995686442</v>
          </cell>
          <cell r="L424" t="str">
            <v>clubdeportivoalbasumei@gmail.com</v>
          </cell>
          <cell r="M424">
            <v>41548</v>
          </cell>
          <cell r="N424">
            <v>42644</v>
          </cell>
          <cell r="O424">
            <v>41491</v>
          </cell>
          <cell r="P424">
            <v>0</v>
          </cell>
          <cell r="Q424">
            <v>1860455940</v>
          </cell>
          <cell r="R424" t="str">
            <v>Club Deportivo Social y Cultural Alba Sumei</v>
          </cell>
          <cell r="S424" t="str">
            <v>BANCO ESTADO DE CHILE</v>
          </cell>
          <cell r="T424" t="str">
            <v>CUENTA DE AHORROS</v>
          </cell>
          <cell r="U424">
            <v>0</v>
          </cell>
          <cell r="V424" t="str">
            <v>Maria Sol Osorio Tapia</v>
          </cell>
          <cell r="W424" t="str">
            <v>11.724.546-2</v>
          </cell>
          <cell r="X424" t="str">
            <v>Av. La Pampa # 3604 - A</v>
          </cell>
          <cell r="Y424">
            <v>0</v>
          </cell>
          <cell r="Z424">
            <v>56995686442</v>
          </cell>
          <cell r="AA424" t="str">
            <v>cafesolimani@gmail.com</v>
          </cell>
          <cell r="AB424">
            <v>0</v>
          </cell>
          <cell r="AC424">
            <v>0</v>
          </cell>
          <cell r="AD424">
            <v>0</v>
          </cell>
          <cell r="AE424" t="str">
            <v>Ver Archivo</v>
          </cell>
          <cell r="AF424">
            <v>0</v>
          </cell>
          <cell r="AG424">
            <v>0</v>
          </cell>
        </row>
        <row r="425">
          <cell r="B425" t="str">
            <v>65.110.385-1</v>
          </cell>
          <cell r="C425" t="str">
            <v>Validada</v>
          </cell>
          <cell r="D425">
            <v>42852.480995370373</v>
          </cell>
          <cell r="E425">
            <v>0</v>
          </cell>
          <cell r="F425" t="str">
            <v>CENTRO CULTURAL Y SOCIAL DEPORTIVO PRO RIDER IQUIQUE BODY BOARD</v>
          </cell>
          <cell r="G425" t="str">
            <v>JUAN MARTINEZ 2002 - 182</v>
          </cell>
          <cell r="H425" t="str">
            <v>Iquique</v>
          </cell>
          <cell r="I425" t="str">
            <v>Iquique</v>
          </cell>
          <cell r="J425">
            <v>962747802</v>
          </cell>
          <cell r="K425">
            <v>962747802</v>
          </cell>
          <cell r="L425" t="str">
            <v>ccsdprorider@gmail.com</v>
          </cell>
          <cell r="M425">
            <v>41883</v>
          </cell>
          <cell r="N425">
            <v>43346</v>
          </cell>
          <cell r="O425">
            <v>41883</v>
          </cell>
          <cell r="P425">
            <v>0</v>
          </cell>
          <cell r="Q425">
            <v>1371284946</v>
          </cell>
          <cell r="R425" t="str">
            <v>CENTRO CULTURAL Y SOCIAL PRO RIDER IQUIQUE</v>
          </cell>
          <cell r="S425" t="str">
            <v>BANCO ESTADO DE CHILE</v>
          </cell>
          <cell r="T425" t="str">
            <v>CHEQUERA ELECTRONICA/ CUENTA VISTA</v>
          </cell>
          <cell r="U425">
            <v>0</v>
          </cell>
          <cell r="V425" t="str">
            <v>ANA MARIA ZAPATEL LEON</v>
          </cell>
          <cell r="W425" t="str">
            <v>11.209.706-6</v>
          </cell>
          <cell r="X425" t="str">
            <v>JUAN MARTINEZ 2002 - 182</v>
          </cell>
          <cell r="Y425">
            <v>962747802</v>
          </cell>
          <cell r="Z425">
            <v>962747802</v>
          </cell>
          <cell r="AA425" t="str">
            <v>anamaria67.zapatel@gmail.com</v>
          </cell>
          <cell r="AB425">
            <v>0</v>
          </cell>
          <cell r="AC425" t="str">
            <v>Ver Archivo</v>
          </cell>
          <cell r="AD425" t="str">
            <v>Ver Archivo</v>
          </cell>
          <cell r="AE425" t="str">
            <v>Ver Archivo</v>
          </cell>
          <cell r="AF425" t="str">
            <v>Ver Archivo</v>
          </cell>
          <cell r="AG425" t="str">
            <v>Ver Archivo</v>
          </cell>
        </row>
        <row r="426">
          <cell r="B426" t="str">
            <v>81.897.500-7</v>
          </cell>
          <cell r="C426" t="str">
            <v>Validada</v>
          </cell>
          <cell r="D426">
            <v>42845.533368055556</v>
          </cell>
          <cell r="E426">
            <v>0</v>
          </cell>
          <cell r="F426" t="str">
            <v>Sociedad Pro Ayuda del Niño Lisiado</v>
          </cell>
          <cell r="G426" t="str">
            <v>José Joaquín Pérez Nº999</v>
          </cell>
          <cell r="H426" t="str">
            <v>Iquique</v>
          </cell>
          <cell r="I426" t="str">
            <v>Iquique</v>
          </cell>
          <cell r="J426">
            <v>572588818</v>
          </cell>
          <cell r="K426">
            <v>975874989</v>
          </cell>
          <cell r="L426" t="str">
            <v>jvolenski@teleton.cl</v>
          </cell>
          <cell r="M426">
            <v>41785</v>
          </cell>
          <cell r="N426">
            <v>42516</v>
          </cell>
          <cell r="O426">
            <v>17783</v>
          </cell>
          <cell r="P426">
            <v>0</v>
          </cell>
          <cell r="Q426">
            <v>1597018310</v>
          </cell>
          <cell r="R426" t="str">
            <v>Sociedad Pro Ayuda del Niño Lisiado</v>
          </cell>
          <cell r="S426" t="str">
            <v>BANCO DE CHILE</v>
          </cell>
          <cell r="T426" t="str">
            <v>CUENTA CORRIENTE</v>
          </cell>
          <cell r="U426">
            <v>0</v>
          </cell>
          <cell r="V426" t="str">
            <v>Mario Julio Puentes Lacamara</v>
          </cell>
          <cell r="W426" t="str">
            <v>4.773.810-5</v>
          </cell>
          <cell r="X426" t="str">
            <v>Avenida Libertador Bernardo Ohiggins 4620 . Estación Central</v>
          </cell>
          <cell r="Y426">
            <v>5622677200</v>
          </cell>
          <cell r="Z426">
            <v>0</v>
          </cell>
          <cell r="AA426" t="str">
            <v>jvolenski@teleton.cl</v>
          </cell>
          <cell r="AB426">
            <v>0</v>
          </cell>
          <cell r="AC426" t="str">
            <v>Ver Archivo</v>
          </cell>
          <cell r="AD426" t="str">
            <v>Ver Archivo</v>
          </cell>
          <cell r="AE426" t="str">
            <v>Ver Archivo</v>
          </cell>
          <cell r="AF426" t="str">
            <v>Ver Archivo</v>
          </cell>
          <cell r="AG426" t="str">
            <v>Ver Archivo</v>
          </cell>
        </row>
        <row r="427">
          <cell r="B427" t="str">
            <v>65.085.400-4</v>
          </cell>
          <cell r="C427" t="str">
            <v>Grabado</v>
          </cell>
          <cell r="D427">
            <v>42741.425740740742</v>
          </cell>
          <cell r="E427">
            <v>0</v>
          </cell>
          <cell r="F427" t="str">
            <v>Asociacion Deportiva de Futbol Canadela Iquique</v>
          </cell>
          <cell r="G427" t="str">
            <v>Avda. Los Condores #3168</v>
          </cell>
          <cell r="H427" t="str">
            <v>Iquique</v>
          </cell>
          <cell r="I427" t="str">
            <v>Alto Hospicio</v>
          </cell>
          <cell r="J427">
            <v>0</v>
          </cell>
          <cell r="K427">
            <v>954100991</v>
          </cell>
          <cell r="L427" t="str">
            <v>canadela.iquique@gmail.com</v>
          </cell>
          <cell r="M427">
            <v>42450</v>
          </cell>
          <cell r="N427">
            <v>43911</v>
          </cell>
          <cell r="O427">
            <v>37921</v>
          </cell>
          <cell r="P427">
            <v>0</v>
          </cell>
          <cell r="Q427">
            <v>1366105731</v>
          </cell>
          <cell r="R427" t="str">
            <v>ASOCIACION DEPORTIVA DE FUTBOL CANADELA IQUIQUE</v>
          </cell>
          <cell r="S427" t="str">
            <v>BANCO ESTADO DE CHILE</v>
          </cell>
          <cell r="T427" t="str">
            <v>CUENTA DE AHORROS</v>
          </cell>
          <cell r="U427">
            <v>0</v>
          </cell>
          <cell r="V427" t="str">
            <v>Cesar Tapia Soto</v>
          </cell>
          <cell r="W427" t="str">
            <v>13.703.125-6</v>
          </cell>
          <cell r="X427" t="str">
            <v>Avda. Los Condores #3168</v>
          </cell>
          <cell r="Y427">
            <v>0</v>
          </cell>
          <cell r="Z427">
            <v>954100991</v>
          </cell>
          <cell r="AA427" t="str">
            <v>rllanes@gmail.com</v>
          </cell>
          <cell r="AB427">
            <v>0</v>
          </cell>
          <cell r="AC427" t="str">
            <v>Ver Archivo</v>
          </cell>
          <cell r="AD427" t="str">
            <v>Ver Archivo</v>
          </cell>
          <cell r="AE427" t="str">
            <v>Ver Archivo</v>
          </cell>
          <cell r="AF427" t="str">
            <v>Ver Archivo</v>
          </cell>
          <cell r="AG427" t="str">
            <v>Ver Archivo</v>
          </cell>
        </row>
        <row r="428">
          <cell r="B428" t="str">
            <v>74.664.400-0</v>
          </cell>
          <cell r="C428" t="str">
            <v>Validada</v>
          </cell>
          <cell r="D428">
            <v>42885.3984837963</v>
          </cell>
          <cell r="E428">
            <v>0</v>
          </cell>
          <cell r="F428" t="str">
            <v>JUNTA VECINAL N 9 DE SIBAYA</v>
          </cell>
          <cell r="G428" t="str">
            <v>SIBAYA s/n</v>
          </cell>
          <cell r="H428" t="str">
            <v>Tamarugal</v>
          </cell>
          <cell r="I428" t="str">
            <v>Huara</v>
          </cell>
          <cell r="J428">
            <v>572444219</v>
          </cell>
          <cell r="K428">
            <v>978876755</v>
          </cell>
          <cell r="L428" t="str">
            <v>juntadevecinosdesibaya@gmail.com</v>
          </cell>
          <cell r="M428">
            <v>42287</v>
          </cell>
          <cell r="N428">
            <v>43383</v>
          </cell>
          <cell r="O428">
            <v>32925</v>
          </cell>
          <cell r="P428">
            <v>0</v>
          </cell>
          <cell r="Q428">
            <v>1366034044</v>
          </cell>
          <cell r="R428" t="str">
            <v>JUNTA DE VECINOS N9 DE SIBAYA</v>
          </cell>
          <cell r="S428" t="str">
            <v>BANCO ESTADO DE CHILE</v>
          </cell>
          <cell r="T428" t="str">
            <v>CUENTA DE AHORROS</v>
          </cell>
          <cell r="U428">
            <v>0</v>
          </cell>
          <cell r="V428" t="str">
            <v>DIMAS VILCA TICUNA</v>
          </cell>
          <cell r="W428" t="str">
            <v>4.454.936-0</v>
          </cell>
          <cell r="X428" t="str">
            <v>SIBAYA s/n</v>
          </cell>
          <cell r="Y428">
            <v>572444219</v>
          </cell>
          <cell r="Z428">
            <v>978876755</v>
          </cell>
          <cell r="AA428" t="str">
            <v>juntadevecinosdesibaya@gmail.com</v>
          </cell>
          <cell r="AB428">
            <v>0</v>
          </cell>
          <cell r="AC428" t="str">
            <v>Ver Archivo</v>
          </cell>
          <cell r="AD428" t="str">
            <v>Ver Archivo</v>
          </cell>
          <cell r="AE428" t="str">
            <v>Ver Archivo</v>
          </cell>
          <cell r="AF428" t="str">
            <v>Ver Archivo</v>
          </cell>
          <cell r="AG428" t="str">
            <v>Ver Archivo</v>
          </cell>
        </row>
        <row r="429">
          <cell r="B429" t="str">
            <v>65.064.513-8</v>
          </cell>
          <cell r="C429" t="str">
            <v>Grabado</v>
          </cell>
          <cell r="D429">
            <v>42741.426354166666</v>
          </cell>
          <cell r="E429">
            <v>0</v>
          </cell>
          <cell r="F429" t="str">
            <v>Club Atletico Nacional Iquique</v>
          </cell>
          <cell r="G429" t="str">
            <v>tamarugal 4521</v>
          </cell>
          <cell r="H429" t="str">
            <v>Iquique</v>
          </cell>
          <cell r="I429" t="str">
            <v>Iquique</v>
          </cell>
          <cell r="J429">
            <v>0</v>
          </cell>
          <cell r="K429">
            <v>98745261</v>
          </cell>
          <cell r="L429" t="str">
            <v>kutiko7734@gmail.com</v>
          </cell>
          <cell r="M429">
            <v>41011</v>
          </cell>
          <cell r="N429">
            <v>42572</v>
          </cell>
          <cell r="O429">
            <v>41255</v>
          </cell>
          <cell r="P429">
            <v>0</v>
          </cell>
          <cell r="Q429">
            <v>264581352</v>
          </cell>
          <cell r="R429" t="str">
            <v>club atletico nacional iquique</v>
          </cell>
          <cell r="S429" t="str">
            <v>BANCO ESTADO DE CHILE</v>
          </cell>
          <cell r="T429" t="str">
            <v>CUENTA DE AHORROS</v>
          </cell>
          <cell r="U429">
            <v>0</v>
          </cell>
          <cell r="V429" t="str">
            <v>ingrid rojo elgueda</v>
          </cell>
          <cell r="W429" t="str">
            <v>13.219.441-6</v>
          </cell>
          <cell r="X429" t="str">
            <v>la tiran 3845</v>
          </cell>
          <cell r="Y429">
            <v>84589623</v>
          </cell>
          <cell r="Z429">
            <v>81498970</v>
          </cell>
          <cell r="AA429" t="str">
            <v>kutiko7734@gmail.com</v>
          </cell>
          <cell r="AB429">
            <v>0</v>
          </cell>
          <cell r="AC429" t="str">
            <v>Ver Archivo</v>
          </cell>
          <cell r="AD429" t="str">
            <v>Ver Archivo</v>
          </cell>
          <cell r="AE429" t="str">
            <v>Ver Archivo</v>
          </cell>
          <cell r="AF429" t="str">
            <v>Ver Archivo</v>
          </cell>
          <cell r="AG429" t="str">
            <v>Ver Archivo</v>
          </cell>
        </row>
        <row r="430">
          <cell r="B430" t="str">
            <v>65.423.820-0</v>
          </cell>
          <cell r="C430" t="str">
            <v>Validada</v>
          </cell>
          <cell r="D430">
            <v>42845.504178240742</v>
          </cell>
          <cell r="E430">
            <v>0</v>
          </cell>
          <cell r="F430" t="str">
            <v>Condominio Oasis de Alto Molle</v>
          </cell>
          <cell r="G430" t="str">
            <v>Av. Las Parcelas N° 4014</v>
          </cell>
          <cell r="H430" t="str">
            <v>Iquique</v>
          </cell>
          <cell r="I430" t="str">
            <v>Alto Hospicio</v>
          </cell>
          <cell r="J430">
            <v>0</v>
          </cell>
          <cell r="K430">
            <v>992721895</v>
          </cell>
          <cell r="L430" t="str">
            <v>condominio.oasis.dealtomolle@gmail.com</v>
          </cell>
          <cell r="M430">
            <v>41582</v>
          </cell>
          <cell r="N430">
            <v>42464</v>
          </cell>
          <cell r="O430">
            <v>38921</v>
          </cell>
          <cell r="P430">
            <v>0</v>
          </cell>
          <cell r="Q430">
            <v>1860240773</v>
          </cell>
          <cell r="R430" t="str">
            <v>Condominio Oasis de Alto Molle</v>
          </cell>
          <cell r="S430" t="str">
            <v>BANCO ESTADO DE CHILE</v>
          </cell>
          <cell r="T430" t="str">
            <v>CUENTA DE AHORROS</v>
          </cell>
          <cell r="U430">
            <v>0</v>
          </cell>
          <cell r="V430" t="str">
            <v>Patricia Angelica Rojas Ramos</v>
          </cell>
          <cell r="W430" t="str">
            <v>9.892.947-9</v>
          </cell>
          <cell r="X430" t="str">
            <v>Av. Las Parcelas N° 4014 casa E-12</v>
          </cell>
          <cell r="Y430">
            <v>0</v>
          </cell>
          <cell r="Z430">
            <v>992721895</v>
          </cell>
          <cell r="AA430" t="str">
            <v>vaitiare09jara@gmail.com</v>
          </cell>
          <cell r="AB430">
            <v>0</v>
          </cell>
          <cell r="AC430" t="str">
            <v>Ver Archivo</v>
          </cell>
          <cell r="AD430" t="str">
            <v>Ver Archivo</v>
          </cell>
          <cell r="AE430" t="str">
            <v>Ver Archivo</v>
          </cell>
          <cell r="AF430" t="str">
            <v>Ver Archivo</v>
          </cell>
          <cell r="AG430" t="str">
            <v>Ver Archivo</v>
          </cell>
        </row>
        <row r="431">
          <cell r="B431" t="str">
            <v>65.055.974-6</v>
          </cell>
          <cell r="C431" t="str">
            <v>Grabado</v>
          </cell>
          <cell r="D431">
            <v>42741.425810185188</v>
          </cell>
          <cell r="E431">
            <v>0</v>
          </cell>
          <cell r="F431" t="str">
            <v>corporacion de pescadores y buzos artesanales de iquique</v>
          </cell>
          <cell r="G431" t="str">
            <v>av. arturo pratt Nº 200</v>
          </cell>
          <cell r="H431" t="str">
            <v>Iquique</v>
          </cell>
          <cell r="I431" t="str">
            <v>Iquique</v>
          </cell>
          <cell r="J431">
            <v>2422928</v>
          </cell>
          <cell r="K431">
            <v>972740048</v>
          </cell>
          <cell r="L431" t="str">
            <v>Cpescadoresartesanales@gmail.com</v>
          </cell>
          <cell r="M431">
            <v>41999</v>
          </cell>
          <cell r="N431">
            <v>42730</v>
          </cell>
          <cell r="O431">
            <v>40470</v>
          </cell>
          <cell r="P431">
            <v>0</v>
          </cell>
          <cell r="Q431">
            <v>1366271127</v>
          </cell>
          <cell r="R431" t="str">
            <v>CORPORACION DE PESCADORES Y BUZOS ARTESANALES DE IQUIQUE</v>
          </cell>
          <cell r="S431" t="str">
            <v>BANCO ESTADO DE CHILE</v>
          </cell>
          <cell r="T431" t="str">
            <v>CUENTA DE AHORROS</v>
          </cell>
          <cell r="U431">
            <v>0</v>
          </cell>
          <cell r="V431" t="str">
            <v>JUAN ANTONIO DEMETRI ARAYA</v>
          </cell>
          <cell r="W431" t="str">
            <v>10.510.429-4</v>
          </cell>
          <cell r="X431" t="str">
            <v>Avenida Arturo Prat 200</v>
          </cell>
          <cell r="Y431">
            <v>972740048</v>
          </cell>
          <cell r="Z431">
            <v>972740048</v>
          </cell>
          <cell r="AA431" t="str">
            <v>Cpescadoresartesanales@gmail.com</v>
          </cell>
          <cell r="AB431">
            <v>0</v>
          </cell>
          <cell r="AC431" t="str">
            <v>Ver Archivo</v>
          </cell>
          <cell r="AD431" t="str">
            <v>Ver Archivo</v>
          </cell>
          <cell r="AE431" t="str">
            <v>Ver Archivo</v>
          </cell>
          <cell r="AF431" t="str">
            <v>Ver Archivo</v>
          </cell>
          <cell r="AG431" t="str">
            <v>Ver Archivo</v>
          </cell>
        </row>
        <row r="432">
          <cell r="B432" t="str">
            <v>65.999.584-0</v>
          </cell>
          <cell r="C432" t="str">
            <v>Grabado</v>
          </cell>
          <cell r="D432">
            <v>42741.426493055558</v>
          </cell>
          <cell r="E432">
            <v>0</v>
          </cell>
          <cell r="F432" t="str">
            <v>junta de vecinos nro 25 san jose obrero</v>
          </cell>
          <cell r="G432" t="str">
            <v>pozo almonte</v>
          </cell>
          <cell r="H432" t="str">
            <v>Tamarugal</v>
          </cell>
          <cell r="I432" t="str">
            <v>Pozo Almonte</v>
          </cell>
          <cell r="J432">
            <v>0</v>
          </cell>
          <cell r="K432">
            <v>988623872</v>
          </cell>
          <cell r="L432" t="str">
            <v>jv25sanjoseobrero@gmail.com</v>
          </cell>
          <cell r="M432">
            <v>41773</v>
          </cell>
          <cell r="N432">
            <v>42869</v>
          </cell>
          <cell r="O432">
            <v>39636</v>
          </cell>
          <cell r="P432">
            <v>0</v>
          </cell>
          <cell r="Q432">
            <v>1365973128</v>
          </cell>
          <cell r="R432" t="str">
            <v>junta de vecinos nro 25 san jose obrero</v>
          </cell>
          <cell r="S432" t="str">
            <v>BANCO ESTADO DE CHILE</v>
          </cell>
          <cell r="T432" t="str">
            <v>CUENTA DE AHORROS</v>
          </cell>
          <cell r="U432">
            <v>0</v>
          </cell>
          <cell r="V432" t="str">
            <v>HUMBERTO DEL TRANSITO DIAZ DIAZ</v>
          </cell>
          <cell r="W432" t="str">
            <v>9.375.181-7</v>
          </cell>
          <cell r="X432" t="str">
            <v>PJE SAN LORENZO</v>
          </cell>
          <cell r="Y432">
            <v>0</v>
          </cell>
          <cell r="Z432">
            <v>988623872</v>
          </cell>
          <cell r="AA432" t="str">
            <v>jv25sanjoseobrero@gmail.com</v>
          </cell>
          <cell r="AB432">
            <v>0</v>
          </cell>
          <cell r="AC432" t="str">
            <v>Ver Archivo</v>
          </cell>
          <cell r="AD432" t="str">
            <v>Ver Archivo</v>
          </cell>
          <cell r="AE432" t="str">
            <v>Ver Archivo</v>
          </cell>
          <cell r="AF432" t="str">
            <v>Ver Archivo</v>
          </cell>
          <cell r="AG432" t="str">
            <v>Ver Archivo</v>
          </cell>
        </row>
        <row r="433">
          <cell r="B433" t="str">
            <v>65.040.886-1</v>
          </cell>
          <cell r="C433" t="str">
            <v>Validada</v>
          </cell>
          <cell r="D433">
            <v>42877.51390046296</v>
          </cell>
          <cell r="E433">
            <v>0</v>
          </cell>
          <cell r="F433" t="str">
            <v>JUNTA DE VECINOS PLAZA BRASIL N° 21</v>
          </cell>
          <cell r="G433" t="str">
            <v>baquedano 1431</v>
          </cell>
          <cell r="H433" t="str">
            <v>Iquique</v>
          </cell>
          <cell r="I433" t="str">
            <v>Iquique</v>
          </cell>
          <cell r="J433">
            <v>572411017</v>
          </cell>
          <cell r="K433">
            <v>984790396</v>
          </cell>
          <cell r="L433" t="str">
            <v>plazabrasil_21@hotmail.com</v>
          </cell>
          <cell r="M433">
            <v>42152</v>
          </cell>
          <cell r="N433">
            <v>43248</v>
          </cell>
          <cell r="O433">
            <v>32926</v>
          </cell>
          <cell r="P433">
            <v>0</v>
          </cell>
          <cell r="Q433">
            <v>2011033803</v>
          </cell>
          <cell r="R433" t="str">
            <v>junta de vecinos plaza brasil</v>
          </cell>
          <cell r="S433" t="str">
            <v>COOPEUCH</v>
          </cell>
          <cell r="T433" t="str">
            <v>CUENTA DE AHORROS</v>
          </cell>
          <cell r="U433">
            <v>0</v>
          </cell>
          <cell r="V433" t="str">
            <v>BETTY NELLY TERRAZAS SOZA</v>
          </cell>
          <cell r="W433" t="str">
            <v>4.917.734-8</v>
          </cell>
          <cell r="X433" t="str">
            <v>BAQUEDANO 1431</v>
          </cell>
          <cell r="Y433">
            <v>984790396</v>
          </cell>
          <cell r="Z433">
            <v>984790396</v>
          </cell>
          <cell r="AA433" t="str">
            <v>PLAZABRASIL_21@HOTMAIL.COM</v>
          </cell>
          <cell r="AB433">
            <v>0</v>
          </cell>
          <cell r="AC433" t="str">
            <v>Ver Archivo</v>
          </cell>
          <cell r="AD433" t="str">
            <v>Ver Archivo</v>
          </cell>
          <cell r="AE433" t="str">
            <v>Ver Archivo</v>
          </cell>
          <cell r="AF433" t="str">
            <v>Ver Archivo</v>
          </cell>
          <cell r="AG433" t="str">
            <v>Ver Archivo</v>
          </cell>
        </row>
        <row r="434">
          <cell r="B434" t="str">
            <v>65.091.311-6</v>
          </cell>
          <cell r="C434" t="str">
            <v>Grabado</v>
          </cell>
          <cell r="D434">
            <v>42741.426180555558</v>
          </cell>
          <cell r="E434">
            <v>0</v>
          </cell>
          <cell r="F434" t="str">
            <v>JUNTA DE VECINOS REINA MAR</v>
          </cell>
          <cell r="G434" t="str">
            <v>MAR DEL NORTE 4739</v>
          </cell>
          <cell r="H434" t="str">
            <v>Iquique</v>
          </cell>
          <cell r="I434" t="str">
            <v>Iquique</v>
          </cell>
          <cell r="J434">
            <v>572314647</v>
          </cell>
          <cell r="K434">
            <v>972154579</v>
          </cell>
          <cell r="L434" t="str">
            <v>juntavecinalreinamariquique@gmail.com</v>
          </cell>
          <cell r="M434">
            <v>41903</v>
          </cell>
          <cell r="N434">
            <v>42999</v>
          </cell>
          <cell r="O434">
            <v>41424</v>
          </cell>
          <cell r="P434">
            <v>0</v>
          </cell>
          <cell r="Q434">
            <v>921996</v>
          </cell>
          <cell r="R434" t="str">
            <v>junta de Vecinos Reina Mar</v>
          </cell>
          <cell r="S434" t="str">
            <v>BANCO ESTADO DE CHILE</v>
          </cell>
          <cell r="T434" t="str">
            <v>CHEQUERA ELECTRONICA/ CUENTA VISTA</v>
          </cell>
          <cell r="U434">
            <v>0</v>
          </cell>
          <cell r="V434" t="str">
            <v>jorge Carvajal Alvarado</v>
          </cell>
          <cell r="W434" t="str">
            <v>8.018.682-7</v>
          </cell>
          <cell r="X434" t="str">
            <v>mar del norte 4739</v>
          </cell>
          <cell r="Y434">
            <v>72314647</v>
          </cell>
          <cell r="Z434">
            <v>72154579</v>
          </cell>
          <cell r="AA434" t="str">
            <v>juntavecinalreinamariquique@gmail.com</v>
          </cell>
          <cell r="AB434">
            <v>0</v>
          </cell>
          <cell r="AC434" t="str">
            <v>Ver Archivo</v>
          </cell>
          <cell r="AD434" t="str">
            <v>Ver Archivo</v>
          </cell>
          <cell r="AE434" t="str">
            <v>Ver Archivo</v>
          </cell>
          <cell r="AF434" t="str">
            <v>Ver Archivo</v>
          </cell>
          <cell r="AG434" t="str">
            <v>Ver Archivo</v>
          </cell>
        </row>
        <row r="435">
          <cell r="B435" t="str">
            <v>65.069.487-2</v>
          </cell>
          <cell r="C435" t="str">
            <v>Grabado</v>
          </cell>
          <cell r="D435" t="str">
            <v>0000-00-00 00:00:00</v>
          </cell>
          <cell r="E435">
            <v>0</v>
          </cell>
          <cell r="F435" t="str">
            <v>Feria Reina Del Tamarugal de la Tirana</v>
          </cell>
          <cell r="G435" t="str">
            <v>Marcos Castro N° 19 La Tirana</v>
          </cell>
          <cell r="H435" t="str">
            <v>Tamarugal</v>
          </cell>
          <cell r="I435" t="str">
            <v>Iquique</v>
          </cell>
          <cell r="J435">
            <v>0</v>
          </cell>
          <cell r="K435">
            <v>942678084</v>
          </cell>
          <cell r="L435" t="str">
            <v>marcelogeminis@gmail.com</v>
          </cell>
          <cell r="M435">
            <v>42433</v>
          </cell>
          <cell r="N435">
            <v>43528</v>
          </cell>
          <cell r="O435">
            <v>42465</v>
          </cell>
          <cell r="P435">
            <v>0</v>
          </cell>
          <cell r="Q435">
            <v>0</v>
          </cell>
          <cell r="R435" t="str">
            <v>Feria Reina Del Tamarugal de la Tirana</v>
          </cell>
          <cell r="S435">
            <v>0</v>
          </cell>
          <cell r="T435" t="str">
            <v>CHEQUERA ELECTRONICA/ CUENTA VISTA</v>
          </cell>
          <cell r="U435">
            <v>0</v>
          </cell>
          <cell r="V435" t="str">
            <v>Marcelino Gallardo Altamirano</v>
          </cell>
          <cell r="W435" t="str">
            <v>11.814.255-1</v>
          </cell>
          <cell r="X435" t="str">
            <v>Tarapaca N° 699 La Tirana</v>
          </cell>
          <cell r="Y435">
            <v>0</v>
          </cell>
          <cell r="Z435">
            <v>942678084</v>
          </cell>
          <cell r="AA435" t="str">
            <v>marcelogeminis@gmail.com</v>
          </cell>
          <cell r="AB435">
            <v>0</v>
          </cell>
          <cell r="AC435" t="str">
            <v>Ver Archivo</v>
          </cell>
          <cell r="AD435" t="str">
            <v>Ver Archivo</v>
          </cell>
          <cell r="AE435" t="str">
            <v>Ver Archivo</v>
          </cell>
          <cell r="AF435" t="str">
            <v>Ver Archivo</v>
          </cell>
          <cell r="AG435" t="str">
            <v>Ver Archivo</v>
          </cell>
        </row>
        <row r="436">
          <cell r="B436" t="str">
            <v>65.633.350-2</v>
          </cell>
          <cell r="C436" t="str">
            <v>Validada</v>
          </cell>
          <cell r="D436">
            <v>42846.380150462966</v>
          </cell>
          <cell r="E436">
            <v>0</v>
          </cell>
          <cell r="F436" t="str">
            <v>JUNTA DE VECINOS VIDA NUEVA</v>
          </cell>
          <cell r="G436" t="str">
            <v>CALLE 4 3688</v>
          </cell>
          <cell r="H436" t="str">
            <v>Iquique</v>
          </cell>
          <cell r="I436" t="str">
            <v>Alto Hospicio</v>
          </cell>
          <cell r="J436">
            <v>0</v>
          </cell>
          <cell r="K436">
            <v>990505724</v>
          </cell>
          <cell r="L436" t="str">
            <v>jjvv.vidanueva@gmail.com</v>
          </cell>
          <cell r="M436">
            <v>42044</v>
          </cell>
          <cell r="N436">
            <v>43140</v>
          </cell>
          <cell r="O436">
            <v>37886</v>
          </cell>
          <cell r="P436">
            <v>0</v>
          </cell>
          <cell r="Q436">
            <v>1860243896</v>
          </cell>
          <cell r="R436" t="str">
            <v>JUNTA DE VECINOS VIDA NUEVA</v>
          </cell>
          <cell r="S436" t="str">
            <v>BANCO ESTADO DE CHILE</v>
          </cell>
          <cell r="T436" t="str">
            <v>CUENTA DE AHORROS</v>
          </cell>
          <cell r="U436">
            <v>0</v>
          </cell>
          <cell r="V436" t="str">
            <v>LUIS ENRIQUE ARAYA TORRIJOS</v>
          </cell>
          <cell r="W436" t="str">
            <v>12.939.070-0</v>
          </cell>
          <cell r="X436" t="str">
            <v>PJE. YUNGAY BAJO 3720</v>
          </cell>
          <cell r="Y436">
            <v>0</v>
          </cell>
          <cell r="Z436">
            <v>997073067</v>
          </cell>
          <cell r="AA436" t="str">
            <v>jjvv.vidanueva@gmail.com</v>
          </cell>
          <cell r="AB436">
            <v>0</v>
          </cell>
          <cell r="AC436" t="str">
            <v>Ver Archivo</v>
          </cell>
          <cell r="AD436" t="str">
            <v>Ver Archivo</v>
          </cell>
          <cell r="AE436" t="str">
            <v>Ver Archivo</v>
          </cell>
          <cell r="AF436" t="str">
            <v>Ver Archivo</v>
          </cell>
          <cell r="AG436" t="str">
            <v>Ver Archivo</v>
          </cell>
        </row>
        <row r="437">
          <cell r="B437" t="str">
            <v>75.964.510-3</v>
          </cell>
          <cell r="C437" t="str">
            <v>Grabado</v>
          </cell>
          <cell r="D437">
            <v>42741.426655092589</v>
          </cell>
          <cell r="E437">
            <v>0</v>
          </cell>
          <cell r="F437" t="str">
            <v>junta de vecinos No.- 8 huatacondo</v>
          </cell>
          <cell r="G437" t="str">
            <v>sede social del pueblo huatacondo</v>
          </cell>
          <cell r="H437" t="str">
            <v>Tamarugal</v>
          </cell>
          <cell r="I437" t="str">
            <v>Pozo Almonte</v>
          </cell>
          <cell r="J437">
            <v>0</v>
          </cell>
          <cell r="K437">
            <v>572741350</v>
          </cell>
          <cell r="L437" t="str">
            <v>juntavecinal.8huatacondo@gmail.com</v>
          </cell>
          <cell r="M437">
            <v>42370</v>
          </cell>
          <cell r="N437">
            <v>43101</v>
          </cell>
          <cell r="O437">
            <v>27123</v>
          </cell>
          <cell r="P437">
            <v>0</v>
          </cell>
          <cell r="Q437">
            <v>13657327550</v>
          </cell>
          <cell r="R437" t="str">
            <v>junta de vecinos No.- 8 huatacondo</v>
          </cell>
          <cell r="S437" t="str">
            <v>BANCO ESTADO DE CHILE</v>
          </cell>
          <cell r="T437" t="str">
            <v>CUENTA DE AHORROS</v>
          </cell>
          <cell r="U437">
            <v>0</v>
          </cell>
          <cell r="V437" t="str">
            <v>mauricio hidalgo hidalgo</v>
          </cell>
          <cell r="W437" t="str">
            <v>14.108.622-7</v>
          </cell>
          <cell r="X437" t="str">
            <v>italo degregori s/n</v>
          </cell>
          <cell r="Y437">
            <v>0</v>
          </cell>
          <cell r="Z437">
            <v>988027458</v>
          </cell>
          <cell r="AA437" t="str">
            <v>juntavecinal8.huatacondo@gmail.com</v>
          </cell>
          <cell r="AB437">
            <v>0</v>
          </cell>
          <cell r="AC437" t="str">
            <v>Ver Archivo</v>
          </cell>
          <cell r="AD437" t="str">
            <v>Ver Archivo</v>
          </cell>
          <cell r="AE437" t="str">
            <v>Ver Archivo</v>
          </cell>
          <cell r="AF437" t="str">
            <v>Ver Archivo</v>
          </cell>
          <cell r="AG437" t="str">
            <v>Ver Archivo</v>
          </cell>
        </row>
        <row r="438">
          <cell r="B438" t="str">
            <v>65.007.582-K</v>
          </cell>
          <cell r="C438" t="str">
            <v>Grabado</v>
          </cell>
          <cell r="D438">
            <v>42579.720370370371</v>
          </cell>
          <cell r="E438">
            <v>0</v>
          </cell>
          <cell r="F438" t="str">
            <v>AGRUPACION DE FERIANTES ESFUERZO DE MUJER</v>
          </cell>
          <cell r="G438" t="str">
            <v>CALLE CONTINENTAL s/n SECTOR LA PAMPA</v>
          </cell>
          <cell r="H438" t="str">
            <v>Iquique</v>
          </cell>
          <cell r="I438" t="str">
            <v>Alto Hospicio</v>
          </cell>
          <cell r="J438">
            <v>57444219</v>
          </cell>
          <cell r="K438">
            <v>986336302</v>
          </cell>
          <cell r="L438" t="str">
            <v>agrupacionesfuerzodemujer@gmail.com</v>
          </cell>
          <cell r="M438">
            <v>41453</v>
          </cell>
          <cell r="N438">
            <v>42548</v>
          </cell>
          <cell r="O438">
            <v>39779</v>
          </cell>
          <cell r="P438">
            <v>0</v>
          </cell>
          <cell r="Q438">
            <v>13666945678</v>
          </cell>
          <cell r="R438" t="str">
            <v>agrupacionferiantesesfuerzodemujer</v>
          </cell>
          <cell r="S438" t="str">
            <v>BANCO ESTADO DE CHILE</v>
          </cell>
          <cell r="T438" t="str">
            <v>CUENTA DE AHORROS</v>
          </cell>
          <cell r="U438">
            <v>0</v>
          </cell>
          <cell r="V438" t="str">
            <v>GABRIELA SEPULVEDA ROJAS</v>
          </cell>
          <cell r="W438" t="str">
            <v>13.173.220-1</v>
          </cell>
          <cell r="X438" t="str">
            <v>CALLE CONTINENTAL s/n SECTOR LA PAMPA</v>
          </cell>
          <cell r="Y438">
            <v>57423472</v>
          </cell>
          <cell r="Z438">
            <v>986336302</v>
          </cell>
          <cell r="AA438" t="str">
            <v>agrupcionesfuerzodemujer@gmail,com</v>
          </cell>
          <cell r="AB438">
            <v>0</v>
          </cell>
          <cell r="AC438" t="str">
            <v>Ver Archivo</v>
          </cell>
          <cell r="AD438" t="str">
            <v>Ver Archivo</v>
          </cell>
          <cell r="AE438" t="str">
            <v>Ver Archivo</v>
          </cell>
          <cell r="AF438" t="str">
            <v>Ver Archivo</v>
          </cell>
          <cell r="AG438" t="str">
            <v>Ver Archivo</v>
          </cell>
        </row>
        <row r="439">
          <cell r="B439" t="str">
            <v>72.380.100-1</v>
          </cell>
          <cell r="C439" t="str">
            <v>Grabado</v>
          </cell>
          <cell r="D439">
            <v>42741.426249999997</v>
          </cell>
          <cell r="E439">
            <v>0</v>
          </cell>
          <cell r="F439" t="str">
            <v>Junta de Vecinos N° 13 Padre Alberto Hurtado</v>
          </cell>
          <cell r="G439" t="str">
            <v>Las buganvilias S/N</v>
          </cell>
          <cell r="H439" t="str">
            <v>Iquique</v>
          </cell>
          <cell r="I439" t="str">
            <v>Iquique</v>
          </cell>
          <cell r="J439">
            <v>572260458</v>
          </cell>
          <cell r="K439">
            <v>942047268</v>
          </cell>
          <cell r="L439" t="str">
            <v>elychia21@hotmail.com</v>
          </cell>
          <cell r="M439">
            <v>42232</v>
          </cell>
          <cell r="N439">
            <v>43328</v>
          </cell>
          <cell r="O439">
            <v>32912</v>
          </cell>
          <cell r="P439">
            <v>0</v>
          </cell>
          <cell r="Q439">
            <v>1366172579</v>
          </cell>
          <cell r="R439" t="str">
            <v>Junta de Vecinos N° 13 Padre Alberto Hurtado</v>
          </cell>
          <cell r="S439" t="str">
            <v>BANCO ESTADO DE CHILE</v>
          </cell>
          <cell r="T439" t="str">
            <v>CUENTA DE AHORROS</v>
          </cell>
          <cell r="U439">
            <v>0</v>
          </cell>
          <cell r="V439" t="str">
            <v>Elizabeth Chia Choy</v>
          </cell>
          <cell r="W439" t="str">
            <v>7.082.711-5</v>
          </cell>
          <cell r="X439" t="str">
            <v>Las Buganvilias 2513</v>
          </cell>
          <cell r="Y439">
            <v>572260458</v>
          </cell>
          <cell r="Z439">
            <v>942047268</v>
          </cell>
          <cell r="AA439" t="str">
            <v>elychia21@hotmail.com</v>
          </cell>
          <cell r="AB439">
            <v>0</v>
          </cell>
          <cell r="AC439" t="str">
            <v>Ver Archivo</v>
          </cell>
          <cell r="AD439" t="str">
            <v>Ver Archivo</v>
          </cell>
          <cell r="AE439" t="str">
            <v>Ver Archivo</v>
          </cell>
          <cell r="AF439" t="str">
            <v>Ver Archivo</v>
          </cell>
          <cell r="AG439" t="str">
            <v>Ver Archivo</v>
          </cell>
        </row>
        <row r="440">
          <cell r="B440" t="str">
            <v>65.042.041-1</v>
          </cell>
          <cell r="C440" t="str">
            <v>Grabado</v>
          </cell>
          <cell r="D440">
            <v>42741.426736111112</v>
          </cell>
          <cell r="E440">
            <v>0</v>
          </cell>
          <cell r="F440" t="str">
            <v>comite de agua potable rural de tirana</v>
          </cell>
          <cell r="G440" t="str">
            <v>la tirana sin numero</v>
          </cell>
          <cell r="H440" t="str">
            <v>Tamarugal</v>
          </cell>
          <cell r="I440" t="str">
            <v>Pozo Almonte</v>
          </cell>
          <cell r="J440">
            <v>0</v>
          </cell>
          <cell r="K440">
            <v>995435448</v>
          </cell>
          <cell r="L440" t="str">
            <v>comitepotabletirana@gmail.com</v>
          </cell>
          <cell r="M440">
            <v>41665</v>
          </cell>
          <cell r="N440">
            <v>42761</v>
          </cell>
          <cell r="O440">
            <v>40700</v>
          </cell>
          <cell r="P440">
            <v>0</v>
          </cell>
          <cell r="Q440">
            <v>1366212767</v>
          </cell>
          <cell r="R440" t="str">
            <v>comite de agua potable rural de tirana</v>
          </cell>
          <cell r="S440" t="str">
            <v>BANCO ESTADO DE CHILE</v>
          </cell>
          <cell r="T440" t="str">
            <v>CUENTA DE AHORROS</v>
          </cell>
          <cell r="U440">
            <v>0</v>
          </cell>
          <cell r="V440" t="str">
            <v>irene</v>
          </cell>
          <cell r="W440" t="str">
            <v>6.044.068-9</v>
          </cell>
          <cell r="X440" t="str">
            <v>la tirana sin munero</v>
          </cell>
          <cell r="Y440">
            <v>0</v>
          </cell>
          <cell r="Z440">
            <v>995435448</v>
          </cell>
          <cell r="AA440" t="str">
            <v>comitepotabletirana@gmail.com</v>
          </cell>
          <cell r="AB440">
            <v>0</v>
          </cell>
          <cell r="AC440" t="str">
            <v>Ver Archivo</v>
          </cell>
          <cell r="AD440" t="str">
            <v>Ver Archivo</v>
          </cell>
          <cell r="AE440" t="str">
            <v>Ver Archivo</v>
          </cell>
          <cell r="AF440" t="str">
            <v>Ver Archivo</v>
          </cell>
          <cell r="AG440" t="str">
            <v>Ver Archivo</v>
          </cell>
        </row>
        <row r="441">
          <cell r="B441" t="str">
            <v>65.088.381-0</v>
          </cell>
          <cell r="C441" t="str">
            <v>Validada</v>
          </cell>
          <cell r="D441">
            <v>42857.483784722222</v>
          </cell>
          <cell r="E441">
            <v>0</v>
          </cell>
          <cell r="F441" t="str">
            <v>Club deportivo triunfo</v>
          </cell>
          <cell r="G441" t="str">
            <v>Erra Zurich sur 2713 block p dept 43</v>
          </cell>
          <cell r="H441" t="str">
            <v>Iquique</v>
          </cell>
          <cell r="I441" t="str">
            <v>Iquique</v>
          </cell>
          <cell r="J441">
            <v>74038390</v>
          </cell>
          <cell r="K441">
            <v>991225264</v>
          </cell>
          <cell r="L441" t="str">
            <v>Miguel.diregente1984@Gmail. Com</v>
          </cell>
          <cell r="M441">
            <v>42241</v>
          </cell>
          <cell r="N441">
            <v>43337</v>
          </cell>
          <cell r="O441">
            <v>41884</v>
          </cell>
          <cell r="P441">
            <v>0</v>
          </cell>
          <cell r="Q441">
            <v>163249219</v>
          </cell>
          <cell r="R441" t="str">
            <v>club deportivo triunfo</v>
          </cell>
          <cell r="S441" t="str">
            <v>BANCO ESTADO DE CHILE</v>
          </cell>
          <cell r="T441" t="str">
            <v>CUENTA DE AHORROS</v>
          </cell>
          <cell r="U441">
            <v>0</v>
          </cell>
          <cell r="V441" t="str">
            <v>NURIA EUGENIA BARAHONA ARAYA</v>
          </cell>
          <cell r="W441" t="str">
            <v>9.756.038-2</v>
          </cell>
          <cell r="X441" t="str">
            <v>Errazuriz sur #2713 block P depto. 43,Iquique, region de Tarapacá</v>
          </cell>
          <cell r="Y441">
            <v>0</v>
          </cell>
          <cell r="Z441">
            <v>991225264</v>
          </cell>
          <cell r="AA441" t="str">
            <v>Miguel.diregente1984@Gmail.Com</v>
          </cell>
          <cell r="AB441">
            <v>0</v>
          </cell>
          <cell r="AC441" t="str">
            <v>Ver Archivo</v>
          </cell>
          <cell r="AD441" t="str">
            <v>Ver Archivo</v>
          </cell>
          <cell r="AE441" t="str">
            <v>Ver Archivo</v>
          </cell>
          <cell r="AF441" t="str">
            <v>Ver Archivo</v>
          </cell>
          <cell r="AG441" t="str">
            <v>Ver Archivo</v>
          </cell>
        </row>
        <row r="442">
          <cell r="B442" t="str">
            <v>65.044.594-5</v>
          </cell>
          <cell r="C442" t="str">
            <v>Grabado</v>
          </cell>
          <cell r="D442">
            <v>42741.426793981482</v>
          </cell>
          <cell r="E442">
            <v>0</v>
          </cell>
          <cell r="F442" t="str">
            <v>JUNTA VECINAL GRUMETE BOLADOS 26</v>
          </cell>
          <cell r="G442" t="str">
            <v>21 DE MAYO 454</v>
          </cell>
          <cell r="H442" t="str">
            <v>Iquique</v>
          </cell>
          <cell r="I442" t="str">
            <v>Iquique</v>
          </cell>
          <cell r="J442">
            <v>0</v>
          </cell>
          <cell r="K442">
            <v>998490979</v>
          </cell>
          <cell r="L442" t="str">
            <v>jjvvgrumetebolados@gmail.com</v>
          </cell>
          <cell r="M442">
            <v>41727</v>
          </cell>
          <cell r="N442">
            <v>42456</v>
          </cell>
          <cell r="O442">
            <v>27823</v>
          </cell>
          <cell r="P442">
            <v>0</v>
          </cell>
          <cell r="Q442">
            <v>1366156964</v>
          </cell>
          <cell r="R442" t="str">
            <v>Junta de Vecinos Grumete Bolados N° 26</v>
          </cell>
          <cell r="S442" t="str">
            <v>BANCO ESTADO DE CHILE</v>
          </cell>
          <cell r="T442" t="str">
            <v>CUENTA DE AHORROS</v>
          </cell>
          <cell r="U442">
            <v>0</v>
          </cell>
          <cell r="V442" t="str">
            <v>NELIDA SUSANA DAVILA VARAS</v>
          </cell>
          <cell r="W442" t="str">
            <v>10.029.135-5</v>
          </cell>
          <cell r="X442" t="str">
            <v>21 de mayo # 804</v>
          </cell>
          <cell r="Y442">
            <v>0</v>
          </cell>
          <cell r="Z442">
            <v>998490979</v>
          </cell>
          <cell r="AA442" t="str">
            <v>jjvvgrumetebolados@gmail.com</v>
          </cell>
          <cell r="AB442">
            <v>0</v>
          </cell>
          <cell r="AC442" t="str">
            <v>Ver Archivo</v>
          </cell>
          <cell r="AD442" t="str">
            <v>Ver Archivo</v>
          </cell>
          <cell r="AE442" t="str">
            <v>Ver Archivo</v>
          </cell>
          <cell r="AF442" t="str">
            <v>Ver Archivo</v>
          </cell>
          <cell r="AG442" t="str">
            <v>Ver Archivo</v>
          </cell>
        </row>
        <row r="443">
          <cell r="B443" t="str">
            <v>65.450.210-2</v>
          </cell>
          <cell r="C443" t="str">
            <v>Validada</v>
          </cell>
          <cell r="D443">
            <v>42877.694837962961</v>
          </cell>
          <cell r="E443">
            <v>0</v>
          </cell>
          <cell r="F443" t="str">
            <v>junta de vecinos Granaderos N46</v>
          </cell>
          <cell r="G443" t="str">
            <v>Arturo Fernández 1994</v>
          </cell>
          <cell r="H443" t="str">
            <v>Iquique</v>
          </cell>
          <cell r="I443" t="str">
            <v>Iquique</v>
          </cell>
          <cell r="J443">
            <v>572473678</v>
          </cell>
          <cell r="K443">
            <v>71309536</v>
          </cell>
          <cell r="L443" t="str">
            <v>granaderos_n46@hotmail.com</v>
          </cell>
          <cell r="M443">
            <v>41637</v>
          </cell>
          <cell r="N443">
            <v>42733</v>
          </cell>
          <cell r="O443">
            <v>32889</v>
          </cell>
          <cell r="P443">
            <v>0</v>
          </cell>
          <cell r="Q443">
            <v>1365685580</v>
          </cell>
          <cell r="R443" t="str">
            <v>JUNTA DE VECINOS GRANADEROS N 46</v>
          </cell>
          <cell r="S443" t="str">
            <v>BANCO ESTADO DE CHILE</v>
          </cell>
          <cell r="T443" t="str">
            <v>CUENTA DE AHORROS</v>
          </cell>
          <cell r="U443">
            <v>0</v>
          </cell>
          <cell r="V443" t="str">
            <v>Regina Vera Farias</v>
          </cell>
          <cell r="W443" t="str">
            <v>5.535.369-7</v>
          </cell>
          <cell r="X443" t="str">
            <v>Juan Martinez 1843</v>
          </cell>
          <cell r="Y443">
            <v>572474378</v>
          </cell>
          <cell r="Z443">
            <v>71309536</v>
          </cell>
          <cell r="AA443" t="str">
            <v>rvf1945@gmail.com</v>
          </cell>
          <cell r="AB443">
            <v>0</v>
          </cell>
          <cell r="AC443" t="str">
            <v>Ver Archivo</v>
          </cell>
          <cell r="AD443" t="str">
            <v>Ver Archivo</v>
          </cell>
          <cell r="AE443" t="str">
            <v>Ver Archivo</v>
          </cell>
          <cell r="AF443" t="str">
            <v>Ver Archivo</v>
          </cell>
          <cell r="AG443" t="str">
            <v>Ver Archivo</v>
          </cell>
        </row>
        <row r="444">
          <cell r="B444" t="str">
            <v>65.108.761-9</v>
          </cell>
          <cell r="C444" t="str">
            <v>Grabado</v>
          </cell>
          <cell r="D444">
            <v>42741.426423611112</v>
          </cell>
          <cell r="E444">
            <v>0</v>
          </cell>
          <cell r="F444" t="str">
            <v>AGRUPACION DE CONSULTANTES DEL SERVICIO DE PSIQUIATRIA</v>
          </cell>
          <cell r="G444" t="str">
            <v>HERNAN FUENZALIDA 1066</v>
          </cell>
          <cell r="H444" t="str">
            <v>Iquique</v>
          </cell>
          <cell r="I444" t="str">
            <v>Iquique</v>
          </cell>
          <cell r="J444">
            <v>572425661</v>
          </cell>
          <cell r="K444">
            <v>93592693</v>
          </cell>
          <cell r="L444" t="str">
            <v>agr.servicio.psiquiatria@gmail.com</v>
          </cell>
          <cell r="M444">
            <v>42161</v>
          </cell>
          <cell r="N444">
            <v>43257</v>
          </cell>
          <cell r="O444">
            <v>36668</v>
          </cell>
          <cell r="P444">
            <v>0</v>
          </cell>
          <cell r="Q444">
            <v>6219968761009</v>
          </cell>
          <cell r="R444" t="str">
            <v>AGRUPACION DE CONSULTANTES DEL SERVICIO DE PSIQUIATRIA</v>
          </cell>
          <cell r="S444" t="str">
            <v>BANCO ESTADO DE CHILE</v>
          </cell>
          <cell r="T444" t="str">
            <v>CHEQUERA ELECTRONICA/ CUENTA VISTA</v>
          </cell>
          <cell r="U444">
            <v>0</v>
          </cell>
          <cell r="V444" t="str">
            <v>RUBEN ENRIQUE VALDES YAÑEZ</v>
          </cell>
          <cell r="W444" t="str">
            <v>8.082.252-9</v>
          </cell>
          <cell r="X444" t="str">
            <v>ZEGERS 1599</v>
          </cell>
          <cell r="Y444">
            <v>0</v>
          </cell>
          <cell r="Z444">
            <v>972259060</v>
          </cell>
          <cell r="AA444" t="str">
            <v>agr.servicio.psiquiatria@gmail.com</v>
          </cell>
          <cell r="AB444">
            <v>0</v>
          </cell>
          <cell r="AC444" t="str">
            <v>Ver Archivo</v>
          </cell>
          <cell r="AD444" t="str">
            <v>Ver Archivo</v>
          </cell>
          <cell r="AE444" t="str">
            <v>Ver Archivo</v>
          </cell>
          <cell r="AF444" t="str">
            <v>Ver Archivo</v>
          </cell>
          <cell r="AG444" t="str">
            <v>Ver Archivo</v>
          </cell>
        </row>
        <row r="445">
          <cell r="B445" t="str">
            <v>65.040.897-7</v>
          </cell>
          <cell r="C445" t="str">
            <v>Grabado</v>
          </cell>
          <cell r="D445">
            <v>42493.386712962965</v>
          </cell>
          <cell r="E445">
            <v>0</v>
          </cell>
          <cell r="F445" t="str">
            <v>CENTRO SOCIAL Y CULTURAL DAMAS DE ROSADO</v>
          </cell>
          <cell r="G445" t="str">
            <v>TADEO HAENKE Nº2232</v>
          </cell>
          <cell r="H445" t="str">
            <v>Iquique</v>
          </cell>
          <cell r="I445" t="str">
            <v>Iquique</v>
          </cell>
          <cell r="J445">
            <v>0</v>
          </cell>
          <cell r="K445">
            <v>83176355</v>
          </cell>
          <cell r="L445" t="str">
            <v>damasderosadoiquique@gmail.com</v>
          </cell>
          <cell r="M445">
            <v>41936</v>
          </cell>
          <cell r="N445">
            <v>43032</v>
          </cell>
          <cell r="O445">
            <v>40417</v>
          </cell>
          <cell r="P445">
            <v>0</v>
          </cell>
          <cell r="Q445">
            <v>1366155143</v>
          </cell>
          <cell r="R445" t="str">
            <v>CENTRO SOCIAL Y CULTURAL DAMAS DE ROSADO</v>
          </cell>
          <cell r="S445" t="str">
            <v>BANCO ESTADO DE CHILE</v>
          </cell>
          <cell r="T445" t="str">
            <v>CUENTA DE AHORROS</v>
          </cell>
          <cell r="U445">
            <v>0</v>
          </cell>
          <cell r="V445" t="str">
            <v>ROSA ZUNILDA GONZALEZ OYANEDEL</v>
          </cell>
          <cell r="W445" t="str">
            <v>4.950.458-6</v>
          </cell>
          <cell r="X445" t="str">
            <v>LA CONCORDIA Nº2158, IQUIQUE</v>
          </cell>
          <cell r="Y445">
            <v>0</v>
          </cell>
          <cell r="Z445">
            <v>83176355</v>
          </cell>
          <cell r="AA445" t="str">
            <v>damasderosadoiquique@gmail.com</v>
          </cell>
          <cell r="AB445">
            <v>0</v>
          </cell>
          <cell r="AC445" t="str">
            <v>Ver Archivo</v>
          </cell>
          <cell r="AD445" t="str">
            <v>Ver Archivo</v>
          </cell>
          <cell r="AE445" t="str">
            <v>Ver Archivo</v>
          </cell>
          <cell r="AF445" t="str">
            <v>Ver Archivo</v>
          </cell>
          <cell r="AG445" t="str">
            <v>Ver Archivo</v>
          </cell>
        </row>
        <row r="446">
          <cell r="B446" t="str">
            <v>65.036.254-3</v>
          </cell>
          <cell r="C446" t="str">
            <v>Validada</v>
          </cell>
          <cell r="D446">
            <v>42846.385520833333</v>
          </cell>
          <cell r="E446">
            <v>0</v>
          </cell>
          <cell r="F446" t="str">
            <v>Club Deportivo Guerreritos</v>
          </cell>
          <cell r="G446" t="str">
            <v>Ines Solari Magnasco 2577</v>
          </cell>
          <cell r="H446" t="str">
            <v>Iquique</v>
          </cell>
          <cell r="I446" t="str">
            <v>Iquique</v>
          </cell>
          <cell r="J446">
            <v>0</v>
          </cell>
          <cell r="K446">
            <v>989415103</v>
          </cell>
          <cell r="L446" t="str">
            <v>guerreritosfutbolclub@hotmail.com</v>
          </cell>
          <cell r="M446">
            <v>42443</v>
          </cell>
          <cell r="N446">
            <v>43701</v>
          </cell>
          <cell r="O446">
            <v>40590</v>
          </cell>
          <cell r="P446">
            <v>0</v>
          </cell>
          <cell r="Q446">
            <v>1366169624</v>
          </cell>
          <cell r="R446" t="str">
            <v>Club Deportivo Guerreritos</v>
          </cell>
          <cell r="S446" t="str">
            <v>BANCO ESTADO DE CHILE</v>
          </cell>
          <cell r="T446" t="str">
            <v>CHEQUERA ELECTRONICA/ CUENTA VISTA</v>
          </cell>
          <cell r="U446">
            <v>0</v>
          </cell>
          <cell r="V446" t="str">
            <v>Mirta Concepción Belmar López</v>
          </cell>
          <cell r="W446" t="str">
            <v>5.629.829-0</v>
          </cell>
          <cell r="X446" t="str">
            <v>Ines Solari Magnasco 2577</v>
          </cell>
          <cell r="Y446">
            <v>0</v>
          </cell>
          <cell r="Z446">
            <v>989415103</v>
          </cell>
          <cell r="AA446" t="str">
            <v>guerreritosfutbolclub@hotmail.com</v>
          </cell>
          <cell r="AB446">
            <v>0</v>
          </cell>
          <cell r="AC446" t="str">
            <v>Ver Archivo</v>
          </cell>
          <cell r="AD446" t="str">
            <v>Ver Archivo</v>
          </cell>
          <cell r="AE446" t="str">
            <v>Ver Archivo</v>
          </cell>
          <cell r="AF446" t="str">
            <v>Ver Archivo</v>
          </cell>
          <cell r="AG446" t="str">
            <v>Ver Archivo</v>
          </cell>
        </row>
        <row r="447">
          <cell r="B447" t="str">
            <v>65.102.261-4</v>
          </cell>
          <cell r="C447" t="str">
            <v>Grabado</v>
          </cell>
          <cell r="D447" t="str">
            <v>0000-00-00 00:00:00</v>
          </cell>
          <cell r="E447">
            <v>0</v>
          </cell>
          <cell r="F447">
            <v>0</v>
          </cell>
          <cell r="G447" t="str">
            <v>libertad 750</v>
          </cell>
          <cell r="H447" t="str">
            <v>Iquique</v>
          </cell>
          <cell r="I447" t="str">
            <v>Iquique</v>
          </cell>
          <cell r="J447">
            <v>572425565</v>
          </cell>
          <cell r="K447">
            <v>78948061</v>
          </cell>
          <cell r="L447" t="str">
            <v>director.cai@educacionadventista.cl</v>
          </cell>
          <cell r="M447">
            <v>41956</v>
          </cell>
          <cell r="N447">
            <v>43052</v>
          </cell>
          <cell r="O447">
            <v>42067</v>
          </cell>
          <cell r="P447">
            <v>0</v>
          </cell>
          <cell r="Q447">
            <v>35420341</v>
          </cell>
          <cell r="R447" t="str">
            <v>fundacion educacional arnaldo salamanca cid</v>
          </cell>
          <cell r="S447" t="str">
            <v>BANCO DE CREDITO E INVERSIONES</v>
          </cell>
          <cell r="T447" t="str">
            <v>CUENTA CORRIENTE</v>
          </cell>
          <cell r="U447">
            <v>0</v>
          </cell>
          <cell r="V447">
            <v>0</v>
          </cell>
          <cell r="W447">
            <v>0</v>
          </cell>
          <cell r="X447">
            <v>0</v>
          </cell>
          <cell r="Y447">
            <v>0</v>
          </cell>
          <cell r="Z447">
            <v>0</v>
          </cell>
          <cell r="AA447">
            <v>0</v>
          </cell>
          <cell r="AB447">
            <v>0</v>
          </cell>
          <cell r="AC447">
            <v>0</v>
          </cell>
          <cell r="AD447">
            <v>0</v>
          </cell>
          <cell r="AE447">
            <v>0</v>
          </cell>
          <cell r="AF447">
            <v>0</v>
          </cell>
          <cell r="AG447">
            <v>0</v>
          </cell>
        </row>
        <row r="448">
          <cell r="B448" t="str">
            <v>65.023.455-3</v>
          </cell>
          <cell r="C448" t="str">
            <v>Validada</v>
          </cell>
          <cell r="D448">
            <v>42872.611516203702</v>
          </cell>
          <cell r="E448">
            <v>0</v>
          </cell>
          <cell r="F448" t="str">
            <v>JUNTA DE VECINOS ALCANTAGUA</v>
          </cell>
          <cell r="G448" t="str">
            <v>CHINTAGUAY PJE. 1 # 1850</v>
          </cell>
          <cell r="H448" t="str">
            <v>Iquique</v>
          </cell>
          <cell r="I448" t="str">
            <v>Iquique</v>
          </cell>
          <cell r="J448">
            <v>0</v>
          </cell>
          <cell r="K448">
            <v>88101902</v>
          </cell>
          <cell r="L448" t="str">
            <v>juntadevecinosalcatagua@gmail.com</v>
          </cell>
          <cell r="M448">
            <v>42205</v>
          </cell>
          <cell r="N448">
            <v>43301</v>
          </cell>
          <cell r="O448">
            <v>40166</v>
          </cell>
          <cell r="P448">
            <v>0</v>
          </cell>
          <cell r="Q448">
            <v>1460190246</v>
          </cell>
          <cell r="R448" t="str">
            <v>JUNTA DE VECINOS ALCANTAGUA</v>
          </cell>
          <cell r="S448" t="str">
            <v>BANCO ESTADO DE CHILE</v>
          </cell>
          <cell r="T448" t="str">
            <v>CUENTA DE AHORROS</v>
          </cell>
          <cell r="U448">
            <v>0</v>
          </cell>
          <cell r="V448" t="str">
            <v>JULIO CASTILLO PALACIOS</v>
          </cell>
          <cell r="W448" t="str">
            <v>7.221.937-6</v>
          </cell>
          <cell r="X448" t="str">
            <v>CHINTAGUAY PJE.1 #1850</v>
          </cell>
          <cell r="Y448">
            <v>0</v>
          </cell>
          <cell r="Z448">
            <v>988101902</v>
          </cell>
          <cell r="AA448" t="str">
            <v>castillo_franco_1@hotmail.com</v>
          </cell>
          <cell r="AB448">
            <v>0</v>
          </cell>
          <cell r="AC448" t="str">
            <v>Ver Archivo</v>
          </cell>
          <cell r="AD448" t="str">
            <v>Ver Archivo</v>
          </cell>
          <cell r="AE448" t="str">
            <v>Ver Archivo</v>
          </cell>
          <cell r="AF448" t="str">
            <v>Ver Archivo</v>
          </cell>
          <cell r="AG448" t="str">
            <v>Ver Archivo</v>
          </cell>
        </row>
        <row r="449">
          <cell r="B449" t="str">
            <v>65.295.920-2</v>
          </cell>
          <cell r="C449" t="str">
            <v>Validada</v>
          </cell>
          <cell r="D449">
            <v>42877.684699074074</v>
          </cell>
          <cell r="E449">
            <v>0</v>
          </cell>
          <cell r="F449" t="str">
            <v>JUNTA DE VECINOS IQUIQUE SUR</v>
          </cell>
          <cell r="G449" t="str">
            <v>avda. la tirana con playa blanca S/N</v>
          </cell>
          <cell r="H449" t="str">
            <v>Iquique</v>
          </cell>
          <cell r="I449" t="str">
            <v>Iquique</v>
          </cell>
          <cell r="J449">
            <v>0</v>
          </cell>
          <cell r="K449">
            <v>966421347</v>
          </cell>
          <cell r="L449" t="str">
            <v>juntadevecinosiquiquesur@gmail.com</v>
          </cell>
          <cell r="M449">
            <v>41728</v>
          </cell>
          <cell r="N449">
            <v>42824</v>
          </cell>
          <cell r="O449">
            <v>33126</v>
          </cell>
          <cell r="P449">
            <v>0</v>
          </cell>
          <cell r="Q449">
            <v>1260240281</v>
          </cell>
          <cell r="R449" t="str">
            <v>JUNTA DE VECINOS IQUIQUE SUR</v>
          </cell>
          <cell r="S449" t="str">
            <v>BANCO ESTADO DE CHILE</v>
          </cell>
          <cell r="T449" t="str">
            <v>CUENTA DE AHORROS</v>
          </cell>
          <cell r="U449">
            <v>0</v>
          </cell>
          <cell r="V449" t="str">
            <v>ELIZABETH ANTONIA PEREZ ESPINOZA</v>
          </cell>
          <cell r="W449" t="str">
            <v>8.691.105-1</v>
          </cell>
          <cell r="X449" t="str">
            <v>LOS CHUNCHOS 3235</v>
          </cell>
          <cell r="Y449">
            <v>0</v>
          </cell>
          <cell r="Z449">
            <v>966421347</v>
          </cell>
          <cell r="AA449" t="str">
            <v>IQUIQUESUR@HOTMAIL.COM</v>
          </cell>
          <cell r="AB449">
            <v>0</v>
          </cell>
          <cell r="AC449" t="str">
            <v>Ver Archivo</v>
          </cell>
          <cell r="AD449" t="str">
            <v>Ver Archivo</v>
          </cell>
          <cell r="AE449" t="str">
            <v>Ver Archivo</v>
          </cell>
          <cell r="AF449" t="str">
            <v>Ver Archivo</v>
          </cell>
          <cell r="AG449" t="str">
            <v>Ver Archivo</v>
          </cell>
        </row>
        <row r="450">
          <cell r="B450" t="str">
            <v>65.946.620-1</v>
          </cell>
          <cell r="C450" t="str">
            <v>Validada</v>
          </cell>
          <cell r="D450">
            <v>42877.643703703703</v>
          </cell>
          <cell r="E450">
            <v>0</v>
          </cell>
          <cell r="F450" t="str">
            <v>JUNTA DE VECINOS DUNAS 1</v>
          </cell>
          <cell r="G450" t="str">
            <v>LOS DANZANTES 2952-A</v>
          </cell>
          <cell r="H450" t="str">
            <v>Iquique</v>
          </cell>
          <cell r="I450" t="str">
            <v>Iquique</v>
          </cell>
          <cell r="J450">
            <v>0</v>
          </cell>
          <cell r="K450">
            <v>986813403</v>
          </cell>
          <cell r="L450" t="str">
            <v>juntadevecinosdunas1@gmail.com</v>
          </cell>
          <cell r="M450">
            <v>41891</v>
          </cell>
          <cell r="N450">
            <v>42987</v>
          </cell>
          <cell r="O450">
            <v>31362</v>
          </cell>
          <cell r="P450">
            <v>0</v>
          </cell>
          <cell r="Q450">
            <v>1365964927</v>
          </cell>
          <cell r="R450" t="str">
            <v>JUNTA DE VECINOS LAS DUNAS 1</v>
          </cell>
          <cell r="S450" t="str">
            <v>BANCO ESTADO DE CHILE</v>
          </cell>
          <cell r="T450" t="str">
            <v>CUENTA DE AHORROS</v>
          </cell>
          <cell r="U450">
            <v>0</v>
          </cell>
          <cell r="V450" t="str">
            <v>AMERICA CHAVEZ ARAVENA</v>
          </cell>
          <cell r="W450" t="str">
            <v>7.577.889-9</v>
          </cell>
          <cell r="X450" t="str">
            <v>13 ORIENTE 2329</v>
          </cell>
          <cell r="Y450">
            <v>0</v>
          </cell>
          <cell r="Z450">
            <v>986813403</v>
          </cell>
          <cell r="AA450" t="str">
            <v>mera1202@hotmail.com</v>
          </cell>
          <cell r="AB450">
            <v>0</v>
          </cell>
          <cell r="AC450" t="str">
            <v>Ver Archivo</v>
          </cell>
          <cell r="AD450" t="str">
            <v>Ver Archivo</v>
          </cell>
          <cell r="AE450" t="str">
            <v>Ver Archivo</v>
          </cell>
          <cell r="AF450" t="str">
            <v>Ver Archivo</v>
          </cell>
          <cell r="AG450" t="str">
            <v>Ver Archivo</v>
          </cell>
        </row>
        <row r="451">
          <cell r="B451" t="str">
            <v>65.821.720-8</v>
          </cell>
          <cell r="C451" t="str">
            <v>Validada</v>
          </cell>
          <cell r="D451">
            <v>42867.437928240739</v>
          </cell>
          <cell r="E451">
            <v>0</v>
          </cell>
          <cell r="F451" t="str">
            <v>CONSEJO VECINAL DE SALUD CONSULTORIO CIRUJANO AGUIRRE</v>
          </cell>
          <cell r="G451" t="str">
            <v>Chintaguay S/N</v>
          </cell>
          <cell r="H451" t="str">
            <v>Iquique</v>
          </cell>
          <cell r="I451" t="str">
            <v>Iquique</v>
          </cell>
          <cell r="J451">
            <v>2573560</v>
          </cell>
          <cell r="K451">
            <v>996979643</v>
          </cell>
          <cell r="L451" t="str">
            <v>consejovecinaldesaludaguirre@gmail.com</v>
          </cell>
          <cell r="M451">
            <v>42087</v>
          </cell>
          <cell r="N451">
            <v>43183</v>
          </cell>
          <cell r="O451">
            <v>39253</v>
          </cell>
          <cell r="P451">
            <v>0</v>
          </cell>
          <cell r="Q451">
            <v>1366139598</v>
          </cell>
          <cell r="R451" t="str">
            <v>CONSEJO VECINAL DE SALUD CONSULTORIO CIRUJANO AGUIRRE</v>
          </cell>
          <cell r="S451" t="str">
            <v>BANCO ESTADO DE CHILE</v>
          </cell>
          <cell r="T451" t="str">
            <v>CUENTA DE AHORROS</v>
          </cell>
          <cell r="U451">
            <v>0</v>
          </cell>
          <cell r="V451" t="str">
            <v>MARIO MOISES MUÑOZ RISSO</v>
          </cell>
          <cell r="W451" t="str">
            <v>9.781.077-K</v>
          </cell>
          <cell r="X451" t="str">
            <v>SIBAYA 2262</v>
          </cell>
          <cell r="Y451">
            <v>2432675</v>
          </cell>
          <cell r="Z451">
            <v>996979643</v>
          </cell>
          <cell r="AA451" t="str">
            <v>m.risso@hotmail.es</v>
          </cell>
          <cell r="AB451">
            <v>0</v>
          </cell>
          <cell r="AC451" t="str">
            <v>Ver Archivo</v>
          </cell>
          <cell r="AD451" t="str">
            <v>Ver Archivo</v>
          </cell>
          <cell r="AE451" t="str">
            <v>Ver Archivo</v>
          </cell>
          <cell r="AF451" t="str">
            <v>Ver Archivo</v>
          </cell>
          <cell r="AG451" t="str">
            <v>Ver Archivo</v>
          </cell>
        </row>
        <row r="452">
          <cell r="B452" t="str">
            <v>65.234.790-8</v>
          </cell>
          <cell r="C452" t="str">
            <v>Validada</v>
          </cell>
          <cell r="D452">
            <v>42884.50540509259</v>
          </cell>
          <cell r="E452">
            <v>0</v>
          </cell>
          <cell r="F452" t="str">
            <v>CONSEJO LOCAL DE SALUD CESFAM CIRUJANO GUZMAN</v>
          </cell>
          <cell r="G452" t="str">
            <v>Pedro Prado 2736</v>
          </cell>
          <cell r="H452" t="str">
            <v>Iquique</v>
          </cell>
          <cell r="I452" t="str">
            <v>Iquique</v>
          </cell>
          <cell r="J452">
            <v>0</v>
          </cell>
          <cell r="K452">
            <v>85438024</v>
          </cell>
          <cell r="L452" t="str">
            <v>cesfam.cirujano.guzman@gmail.com</v>
          </cell>
          <cell r="M452">
            <v>42325</v>
          </cell>
          <cell r="N452">
            <v>43421</v>
          </cell>
          <cell r="O452">
            <v>37803</v>
          </cell>
          <cell r="P452">
            <v>0</v>
          </cell>
          <cell r="Q452">
            <v>126269913</v>
          </cell>
          <cell r="R452" t="str">
            <v>CONSEJO LOCAL DE SALUD CIRUJANO GUZMAN</v>
          </cell>
          <cell r="S452" t="str">
            <v>BANCO ESTADO DE CHILE</v>
          </cell>
          <cell r="T452" t="str">
            <v>CHEQUERA ELECTRONICA/ CUENTA VISTA</v>
          </cell>
          <cell r="U452">
            <v>0</v>
          </cell>
          <cell r="V452" t="str">
            <v>GLADYS OYANADER</v>
          </cell>
          <cell r="W452" t="str">
            <v>5.111.401-9</v>
          </cell>
          <cell r="X452" t="str">
            <v>JOSE FRANCISCO VERGARA 2756</v>
          </cell>
          <cell r="Y452">
            <v>0</v>
          </cell>
          <cell r="Z452">
            <v>85438024</v>
          </cell>
          <cell r="AA452" t="str">
            <v>polo13castillo@gmail.com</v>
          </cell>
          <cell r="AB452">
            <v>0</v>
          </cell>
          <cell r="AC452" t="str">
            <v>Ver Archivo</v>
          </cell>
          <cell r="AD452" t="str">
            <v>Ver Archivo</v>
          </cell>
          <cell r="AE452" t="str">
            <v>Ver Archivo</v>
          </cell>
          <cell r="AF452" t="str">
            <v>Ver Archivo</v>
          </cell>
          <cell r="AG452" t="str">
            <v>Ver Archivo</v>
          </cell>
        </row>
        <row r="453">
          <cell r="B453" t="str">
            <v>65.602.840-8</v>
          </cell>
          <cell r="C453" t="str">
            <v>Validada</v>
          </cell>
          <cell r="D453">
            <v>42877.645243055558</v>
          </cell>
          <cell r="E453">
            <v>0</v>
          </cell>
          <cell r="F453" t="str">
            <v>junta de vecinos santa rosa de huara 1</v>
          </cell>
          <cell r="G453" t="str">
            <v>serrano 134</v>
          </cell>
          <cell r="H453" t="str">
            <v>Iquique</v>
          </cell>
          <cell r="I453" t="str">
            <v>Iquique</v>
          </cell>
          <cell r="J453">
            <v>0</v>
          </cell>
          <cell r="K453">
            <v>974339743</v>
          </cell>
          <cell r="L453" t="str">
            <v>juntadevecinoshuara1@gmail.com</v>
          </cell>
          <cell r="M453">
            <v>41789</v>
          </cell>
          <cell r="N453">
            <v>42885</v>
          </cell>
          <cell r="O453">
            <v>33097</v>
          </cell>
          <cell r="P453">
            <v>0</v>
          </cell>
          <cell r="Q453">
            <v>1364110894</v>
          </cell>
          <cell r="R453" t="str">
            <v>junta de vecinos santa rosa de huara</v>
          </cell>
          <cell r="S453" t="str">
            <v>BANCO ESTADO DE CHILE</v>
          </cell>
          <cell r="T453" t="str">
            <v>CUENTA DE AHORROS</v>
          </cell>
          <cell r="U453">
            <v>0</v>
          </cell>
          <cell r="V453" t="str">
            <v>NURY DEL CARMEN HUERTA COLQUE</v>
          </cell>
          <cell r="W453" t="str">
            <v>7.443.952-7</v>
          </cell>
          <cell r="X453" t="str">
            <v>PJE. SIBAYA 2194</v>
          </cell>
          <cell r="Y453">
            <v>0</v>
          </cell>
          <cell r="Z453">
            <v>974339743</v>
          </cell>
          <cell r="AA453" t="str">
            <v>juntadevecinoshuara1@gmail.com</v>
          </cell>
          <cell r="AB453">
            <v>0</v>
          </cell>
          <cell r="AC453" t="str">
            <v>Ver Archivo</v>
          </cell>
          <cell r="AD453" t="str">
            <v>Ver Archivo</v>
          </cell>
          <cell r="AE453" t="str">
            <v>Ver Archivo</v>
          </cell>
          <cell r="AF453" t="str">
            <v>Ver Archivo</v>
          </cell>
          <cell r="AG453" t="str">
            <v>Ver Archivo</v>
          </cell>
        </row>
        <row r="454">
          <cell r="B454" t="str">
            <v>65.427.060-0</v>
          </cell>
          <cell r="C454" t="str">
            <v>Validada</v>
          </cell>
          <cell r="D454">
            <v>42845.390150462961</v>
          </cell>
          <cell r="E454">
            <v>0</v>
          </cell>
          <cell r="F454" t="str">
            <v>Asociacion Indigena Cultural de Deporte y Recreacion de Pueblos Originarios Aymaras de Iquique</v>
          </cell>
          <cell r="G454" t="str">
            <v>Avenida Ricardo Lagos N° 4435, Sector Santa Rosa</v>
          </cell>
          <cell r="H454" t="str">
            <v>Iquique</v>
          </cell>
          <cell r="I454" t="str">
            <v>Alto Hospicio</v>
          </cell>
          <cell r="J454">
            <v>983351803</v>
          </cell>
          <cell r="K454">
            <v>983351803</v>
          </cell>
          <cell r="L454" t="str">
            <v>asoc.andina@gmail.com</v>
          </cell>
          <cell r="M454">
            <v>41806</v>
          </cell>
          <cell r="N454">
            <v>42902</v>
          </cell>
          <cell r="O454">
            <v>38224</v>
          </cell>
          <cell r="P454">
            <v>0</v>
          </cell>
          <cell r="Q454">
            <v>1365912633</v>
          </cell>
          <cell r="R454" t="str">
            <v>asociacion indigena cultural de deporte y recreacion de pueblos</v>
          </cell>
          <cell r="S454" t="str">
            <v>BANCO ESTADO DE CHILE</v>
          </cell>
          <cell r="T454" t="str">
            <v>CUENTA DE AHORROS</v>
          </cell>
          <cell r="U454">
            <v>0</v>
          </cell>
          <cell r="V454" t="str">
            <v>IVAN MEDINA PACHA</v>
          </cell>
          <cell r="W454" t="str">
            <v>9.518.790-0</v>
          </cell>
          <cell r="X454" t="str">
            <v>VALLE VERDE 1639 IQUIQUE</v>
          </cell>
          <cell r="Y454">
            <v>9833351803</v>
          </cell>
          <cell r="Z454">
            <v>9833351803</v>
          </cell>
          <cell r="AA454" t="str">
            <v>asoc.andina@gmail.com</v>
          </cell>
          <cell r="AB454">
            <v>0</v>
          </cell>
          <cell r="AC454" t="str">
            <v>Ver Archivo</v>
          </cell>
          <cell r="AD454" t="str">
            <v>Ver Archivo</v>
          </cell>
          <cell r="AE454" t="str">
            <v>Ver Archivo</v>
          </cell>
          <cell r="AF454" t="str">
            <v>Ver Archivo</v>
          </cell>
          <cell r="AG454" t="str">
            <v>Ver Archivo</v>
          </cell>
        </row>
        <row r="455">
          <cell r="B455" t="str">
            <v>65.009.734-3</v>
          </cell>
          <cell r="C455" t="str">
            <v>Validada</v>
          </cell>
          <cell r="D455">
            <v>42832.445729166669</v>
          </cell>
          <cell r="E455">
            <v>0</v>
          </cell>
          <cell r="F455" t="str">
            <v>club deportivo esfuerzo</v>
          </cell>
          <cell r="G455" t="str">
            <v>Pasaje Esfuerzo 2127</v>
          </cell>
          <cell r="H455" t="str">
            <v>Iquique</v>
          </cell>
          <cell r="I455" t="str">
            <v>Iquique</v>
          </cell>
          <cell r="J455">
            <v>966695644</v>
          </cell>
          <cell r="K455">
            <v>966695644</v>
          </cell>
          <cell r="L455" t="str">
            <v>lpelgueta@hotmail.com</v>
          </cell>
          <cell r="M455">
            <v>42491</v>
          </cell>
          <cell r="N455">
            <v>43586</v>
          </cell>
          <cell r="O455">
            <v>35755</v>
          </cell>
          <cell r="P455">
            <v>0</v>
          </cell>
          <cell r="Q455">
            <v>1260367362</v>
          </cell>
          <cell r="R455" t="str">
            <v>Club Deportivo Esfuerzo</v>
          </cell>
          <cell r="S455" t="str">
            <v>BANCO ESTADO DE CHILE</v>
          </cell>
          <cell r="T455" t="str">
            <v>CUENTA DE AHORROS</v>
          </cell>
          <cell r="U455">
            <v>0</v>
          </cell>
          <cell r="V455" t="str">
            <v>AROLDO JAVIER CANELO TORO</v>
          </cell>
          <cell r="W455" t="str">
            <v>7.680.559-8</v>
          </cell>
          <cell r="X455" t="str">
            <v>PJE LOS CHUNCHO 4029</v>
          </cell>
          <cell r="Y455">
            <v>0</v>
          </cell>
          <cell r="Z455">
            <v>966695644</v>
          </cell>
          <cell r="AA455" t="str">
            <v>lpelgueta@hotmail.com</v>
          </cell>
          <cell r="AB455">
            <v>0</v>
          </cell>
          <cell r="AC455" t="str">
            <v>Ver Archivo</v>
          </cell>
          <cell r="AD455" t="str">
            <v>Ver Archivo</v>
          </cell>
          <cell r="AE455" t="str">
            <v>Ver Archivo</v>
          </cell>
          <cell r="AF455" t="str">
            <v>Ver Archivo</v>
          </cell>
          <cell r="AG455" t="str">
            <v>Ver Archivo</v>
          </cell>
        </row>
        <row r="456">
          <cell r="B456" t="str">
            <v>65.740.500-0</v>
          </cell>
          <cell r="C456" t="str">
            <v>Grabado</v>
          </cell>
          <cell r="D456">
            <v>42741.427141203705</v>
          </cell>
          <cell r="E456">
            <v>0</v>
          </cell>
          <cell r="F456" t="str">
            <v>Junta vecinal Puquios</v>
          </cell>
          <cell r="G456" t="str">
            <v>Playa Saladero 3586</v>
          </cell>
          <cell r="H456" t="str">
            <v>Iquique</v>
          </cell>
          <cell r="I456" t="str">
            <v>Iquique</v>
          </cell>
          <cell r="J456">
            <v>572454052</v>
          </cell>
          <cell r="K456">
            <v>958312800</v>
          </cell>
          <cell r="L456" t="str">
            <v>martyrc9@gmail.com</v>
          </cell>
          <cell r="M456">
            <v>41656</v>
          </cell>
          <cell r="N456">
            <v>42752</v>
          </cell>
          <cell r="O456">
            <v>34846</v>
          </cell>
          <cell r="P456">
            <v>0</v>
          </cell>
          <cell r="Q456">
            <v>0</v>
          </cell>
          <cell r="R456" t="str">
            <v>Junta vecinal Puquios</v>
          </cell>
          <cell r="S456" t="str">
            <v>BANCO ESTADO DE CHILE</v>
          </cell>
          <cell r="T456" t="str">
            <v>CUENTA DE AHORROS</v>
          </cell>
          <cell r="U456">
            <v>0</v>
          </cell>
          <cell r="V456" t="str">
            <v>Martina Rocha Carrasco</v>
          </cell>
          <cell r="W456" t="str">
            <v>9.736.837-6</v>
          </cell>
          <cell r="X456" t="str">
            <v>Playa Las Pizarras 3555</v>
          </cell>
          <cell r="Y456">
            <v>572454052</v>
          </cell>
          <cell r="Z456">
            <v>958312800</v>
          </cell>
          <cell r="AA456" t="str">
            <v>martyrc9@gmail.com</v>
          </cell>
          <cell r="AB456">
            <v>0</v>
          </cell>
          <cell r="AC456" t="str">
            <v>Ver Archivo</v>
          </cell>
          <cell r="AD456" t="str">
            <v>Ver Archivo</v>
          </cell>
          <cell r="AE456" t="str">
            <v>Ver Archivo</v>
          </cell>
          <cell r="AF456" t="str">
            <v>Ver Archivo</v>
          </cell>
          <cell r="AG456" t="str">
            <v>Ver Archivo</v>
          </cell>
        </row>
        <row r="457">
          <cell r="B457" t="str">
            <v>76.537.306-9</v>
          </cell>
          <cell r="C457" t="str">
            <v>Grabado</v>
          </cell>
          <cell r="D457">
            <v>42501.670173611114</v>
          </cell>
          <cell r="E457">
            <v>0</v>
          </cell>
          <cell r="F457" t="str">
            <v>Ingeniría André Lamagdelaine Zerega EIRL</v>
          </cell>
          <cell r="G457" t="str">
            <v>Quinteros 3646</v>
          </cell>
          <cell r="H457" t="str">
            <v>Iquique</v>
          </cell>
          <cell r="I457" t="str">
            <v>Iquique</v>
          </cell>
          <cell r="J457">
            <v>82335684</v>
          </cell>
          <cell r="K457">
            <v>82335684</v>
          </cell>
          <cell r="L457" t="str">
            <v>a@desarrolloeficiente.cl</v>
          </cell>
          <cell r="M457">
            <v>42206</v>
          </cell>
          <cell r="N457">
            <v>43952</v>
          </cell>
          <cell r="O457">
            <v>42206</v>
          </cell>
          <cell r="P457">
            <v>0</v>
          </cell>
          <cell r="Q457">
            <v>1390173201</v>
          </cell>
          <cell r="R457" t="str">
            <v>Andre Lamagdelaine Zerega</v>
          </cell>
          <cell r="S457" t="str">
            <v>BANCO DE CHILE</v>
          </cell>
          <cell r="T457" t="str">
            <v>CUENTA CORRIENTE</v>
          </cell>
          <cell r="U457">
            <v>0</v>
          </cell>
          <cell r="V457" t="str">
            <v>Andre Lamagdelaine Zerega</v>
          </cell>
          <cell r="W457" t="str">
            <v>16.057.476-3</v>
          </cell>
          <cell r="X457" t="str">
            <v>Quinteros 3646</v>
          </cell>
          <cell r="Y457">
            <v>82335684</v>
          </cell>
          <cell r="Z457">
            <v>82335684</v>
          </cell>
          <cell r="AA457" t="str">
            <v>a@desarrolloeficiente.cl</v>
          </cell>
          <cell r="AB457">
            <v>0</v>
          </cell>
          <cell r="AC457" t="str">
            <v>Ver Archivo</v>
          </cell>
          <cell r="AD457" t="str">
            <v>Ver Archivo</v>
          </cell>
          <cell r="AE457" t="str">
            <v>Ver Archivo</v>
          </cell>
          <cell r="AF457" t="str">
            <v>Ver Archivo</v>
          </cell>
          <cell r="AG457" t="str">
            <v>Ver Archivo</v>
          </cell>
        </row>
        <row r="458">
          <cell r="B458" t="str">
            <v>65.010.778-0</v>
          </cell>
          <cell r="C458" t="str">
            <v>Grabado</v>
          </cell>
          <cell r="D458">
            <v>42741.427546296298</v>
          </cell>
          <cell r="E458">
            <v>0</v>
          </cell>
          <cell r="F458" t="str">
            <v>CLUB DEPORTIVO SOCIAL DEVOTOS DE SIPIZA</v>
          </cell>
          <cell r="G458" t="str">
            <v>PASAJE YUNGAY BAJO Nº 3635-A</v>
          </cell>
          <cell r="H458" t="str">
            <v>Iquique</v>
          </cell>
          <cell r="I458" t="str">
            <v>Alto Hospicio</v>
          </cell>
          <cell r="J458">
            <v>973713169</v>
          </cell>
          <cell r="K458">
            <v>973713169</v>
          </cell>
          <cell r="L458" t="str">
            <v>cdsd.sipiza@gmail.com</v>
          </cell>
          <cell r="M458">
            <v>42452</v>
          </cell>
          <cell r="N458">
            <v>43547</v>
          </cell>
          <cell r="O458">
            <v>35496</v>
          </cell>
          <cell r="P458">
            <v>0</v>
          </cell>
          <cell r="Q458">
            <v>1366021074</v>
          </cell>
          <cell r="R458" t="str">
            <v>CLUB DEPORTIVO SOCIAL DEVOTOS DE SIPIZA</v>
          </cell>
          <cell r="S458" t="str">
            <v>BANCO ESTADO DE CHILE</v>
          </cell>
          <cell r="T458" t="str">
            <v>CUENTA DE AHORROS</v>
          </cell>
          <cell r="U458">
            <v>0</v>
          </cell>
          <cell r="V458" t="str">
            <v>XIMENA DEL CARMEN CASANOVA CHAMBE</v>
          </cell>
          <cell r="W458" t="str">
            <v>12.210.056-1</v>
          </cell>
          <cell r="X458" t="str">
            <v>PASAJE YUNGAY BAJO Nº 3635-A</v>
          </cell>
          <cell r="Y458">
            <v>973713169</v>
          </cell>
          <cell r="Z458">
            <v>973713169</v>
          </cell>
          <cell r="AA458" t="str">
            <v>gimka_x@hotmail.com</v>
          </cell>
          <cell r="AB458">
            <v>0</v>
          </cell>
          <cell r="AC458" t="str">
            <v>Ver Archivo</v>
          </cell>
          <cell r="AD458" t="str">
            <v>Ver Archivo</v>
          </cell>
          <cell r="AE458" t="str">
            <v>Ver Archivo</v>
          </cell>
          <cell r="AF458" t="str">
            <v>Ver Archivo</v>
          </cell>
          <cell r="AG458" t="str">
            <v>Ver Archivo</v>
          </cell>
        </row>
        <row r="459">
          <cell r="B459" t="str">
            <v>65.622.730-3</v>
          </cell>
          <cell r="C459" t="str">
            <v>Grabado</v>
          </cell>
          <cell r="D459">
            <v>42741.427604166667</v>
          </cell>
          <cell r="E459">
            <v>0</v>
          </cell>
          <cell r="F459" t="str">
            <v>JUNTA DE VECINOS CALETA RIO SECO</v>
          </cell>
          <cell r="G459" t="str">
            <v>jorge soria 16</v>
          </cell>
          <cell r="H459" t="str">
            <v>Iquique</v>
          </cell>
          <cell r="I459" t="str">
            <v>Iquique</v>
          </cell>
          <cell r="J459">
            <v>0</v>
          </cell>
          <cell r="K459">
            <v>972880706</v>
          </cell>
          <cell r="L459" t="str">
            <v>juntadevecinoscaletarioseco@gmail.com</v>
          </cell>
          <cell r="M459">
            <v>41845</v>
          </cell>
          <cell r="N459">
            <v>42576</v>
          </cell>
          <cell r="O459">
            <v>41424</v>
          </cell>
          <cell r="P459">
            <v>0</v>
          </cell>
          <cell r="Q459">
            <v>1365885938</v>
          </cell>
          <cell r="R459" t="str">
            <v>junta de vecinos rio seco</v>
          </cell>
          <cell r="S459" t="str">
            <v>BANCO ESTADO DE CHILE</v>
          </cell>
          <cell r="T459" t="str">
            <v>CUENTA DE AHORROS</v>
          </cell>
          <cell r="U459">
            <v>0</v>
          </cell>
          <cell r="V459" t="str">
            <v>HECTOR GUZMAN ARAYA</v>
          </cell>
          <cell r="W459" t="str">
            <v>9.372.496-8</v>
          </cell>
          <cell r="X459" t="str">
            <v>JORGE SORIA 20 CALETA RIO SECO</v>
          </cell>
          <cell r="Y459">
            <v>0</v>
          </cell>
          <cell r="Z459">
            <v>972880706</v>
          </cell>
          <cell r="AA459" t="str">
            <v>juntadevecinoshuara1@gmail.com</v>
          </cell>
          <cell r="AB459">
            <v>0</v>
          </cell>
          <cell r="AC459" t="str">
            <v>Ver Archivo</v>
          </cell>
          <cell r="AD459" t="str">
            <v>Ver Archivo</v>
          </cell>
          <cell r="AE459" t="str">
            <v>Ver Archivo</v>
          </cell>
          <cell r="AF459" t="str">
            <v>Ver Archivo</v>
          </cell>
          <cell r="AG459" t="str">
            <v>Ver Archivo</v>
          </cell>
        </row>
        <row r="460">
          <cell r="B460" t="str">
            <v>65.040.703-2</v>
          </cell>
          <cell r="C460" t="str">
            <v>Grabado</v>
          </cell>
          <cell r="D460">
            <v>42741.427673611113</v>
          </cell>
          <cell r="E460">
            <v>0</v>
          </cell>
          <cell r="F460" t="str">
            <v>JUNTA DE VECINOS REINALDO ORELLANA CALETA CARAMUCHO</v>
          </cell>
          <cell r="G460" t="str">
            <v>BOTE ST12 CALETA CARAMUCHO</v>
          </cell>
          <cell r="H460" t="str">
            <v>Iquique</v>
          </cell>
          <cell r="I460" t="str">
            <v>Iquique</v>
          </cell>
          <cell r="J460">
            <v>0</v>
          </cell>
          <cell r="K460">
            <v>973311019</v>
          </cell>
          <cell r="L460" t="str">
            <v>juntadevecinoscaletacaramucho@gmail.com</v>
          </cell>
          <cell r="M460">
            <v>41706</v>
          </cell>
          <cell r="N460">
            <v>42802</v>
          </cell>
          <cell r="O460">
            <v>39202</v>
          </cell>
          <cell r="P460">
            <v>0</v>
          </cell>
          <cell r="Q460">
            <v>1366139008</v>
          </cell>
          <cell r="R460" t="str">
            <v>junta de vecinos reinaldo orellana caleta caramucho</v>
          </cell>
          <cell r="S460" t="str">
            <v>BANCO ESTADO DE CHILE</v>
          </cell>
          <cell r="T460" t="str">
            <v>CUENTA DE AHORROS</v>
          </cell>
          <cell r="U460">
            <v>0</v>
          </cell>
          <cell r="V460" t="str">
            <v>susana del carmen valdes lopez</v>
          </cell>
          <cell r="W460" t="str">
            <v>7.455.977-8</v>
          </cell>
          <cell r="X460" t="str">
            <v>avda san pedro 37</v>
          </cell>
          <cell r="Y460">
            <v>0</v>
          </cell>
          <cell r="Z460">
            <v>973311019</v>
          </cell>
          <cell r="AA460" t="str">
            <v>juntadevecinoscaletacaramucho@gmail.com</v>
          </cell>
          <cell r="AB460">
            <v>0</v>
          </cell>
          <cell r="AC460" t="str">
            <v>Ver Archivo</v>
          </cell>
          <cell r="AD460" t="str">
            <v>Ver Archivo</v>
          </cell>
          <cell r="AE460" t="str">
            <v>Ver Archivo</v>
          </cell>
          <cell r="AF460" t="str">
            <v>Ver Archivo</v>
          </cell>
          <cell r="AG460" t="str">
            <v>Ver Archivo</v>
          </cell>
        </row>
        <row r="461">
          <cell r="B461" t="str">
            <v>70.862.200-1</v>
          </cell>
          <cell r="C461" t="str">
            <v>Grabado</v>
          </cell>
          <cell r="D461">
            <v>42741.427233796298</v>
          </cell>
          <cell r="E461">
            <v>0</v>
          </cell>
          <cell r="F461" t="str">
            <v>CUERPO DE VOLUNTARIOS DEL BOTE SALVAVIDAS DE IQUIQUE</v>
          </cell>
          <cell r="G461" t="str">
            <v>JORGE BARRERA SIN NUMERO SECTOR PORTUARIO</v>
          </cell>
          <cell r="H461" t="str">
            <v>Iquique</v>
          </cell>
          <cell r="I461" t="str">
            <v>Iquique</v>
          </cell>
          <cell r="J461">
            <v>2327223</v>
          </cell>
          <cell r="K461">
            <v>974140082</v>
          </cell>
          <cell r="L461" t="str">
            <v>capitaniabsi@gmail.com</v>
          </cell>
          <cell r="M461">
            <v>42091</v>
          </cell>
          <cell r="N461">
            <v>42822</v>
          </cell>
          <cell r="O461">
            <v>29735</v>
          </cell>
          <cell r="P461">
            <v>0</v>
          </cell>
          <cell r="Q461">
            <v>41118090</v>
          </cell>
          <cell r="R461" t="str">
            <v>CUERPO DE VOLUNTARIOS DEL BOTE SALVAVIDAS DE IQUIQUE</v>
          </cell>
          <cell r="S461" t="str">
            <v>BANCO DE CREDITO E INVERSIONES</v>
          </cell>
          <cell r="T461" t="str">
            <v>CHEQUERA ELECTRONICA/ CUENTA VISTA</v>
          </cell>
          <cell r="U461">
            <v>0</v>
          </cell>
          <cell r="V461" t="str">
            <v>HORACIO GONZALO MATUS OLIVARES</v>
          </cell>
          <cell r="W461" t="str">
            <v>8.610.256-0</v>
          </cell>
          <cell r="X461" t="str">
            <v>21 DE MAYO N°1476</v>
          </cell>
          <cell r="Y461">
            <v>2327223</v>
          </cell>
          <cell r="Z461">
            <v>974149982</v>
          </cell>
          <cell r="AA461" t="str">
            <v>fa.orchard@gmail.com</v>
          </cell>
          <cell r="AB461">
            <v>0</v>
          </cell>
          <cell r="AC461" t="str">
            <v>Ver Archivo</v>
          </cell>
          <cell r="AD461" t="str">
            <v>Ver Archivo</v>
          </cell>
          <cell r="AE461" t="str">
            <v>Ver Archivo</v>
          </cell>
          <cell r="AF461" t="str">
            <v>Ver Archivo</v>
          </cell>
          <cell r="AG461" t="str">
            <v>Ver Archivo</v>
          </cell>
        </row>
        <row r="462">
          <cell r="B462" t="str">
            <v>74.191.400-K</v>
          </cell>
          <cell r="C462" t="str">
            <v>Grabado</v>
          </cell>
          <cell r="D462">
            <v>42767.515324074076</v>
          </cell>
          <cell r="E462">
            <v>0</v>
          </cell>
          <cell r="F462" t="str">
            <v>FUNDACIÓN EDUCACIONAL ESCONDIDA</v>
          </cell>
          <cell r="G462" t="str">
            <v>RAMIREZ 428</v>
          </cell>
          <cell r="H462" t="str">
            <v>Iquique</v>
          </cell>
          <cell r="I462" t="str">
            <v>Iquique</v>
          </cell>
          <cell r="J462">
            <v>5655245600</v>
          </cell>
          <cell r="K462">
            <v>56974989852</v>
          </cell>
          <cell r="L462" t="str">
            <v>aramirez@ceim.cl</v>
          </cell>
          <cell r="M462">
            <v>40772</v>
          </cell>
          <cell r="N462">
            <v>44425</v>
          </cell>
          <cell r="O462">
            <v>36186</v>
          </cell>
          <cell r="P462">
            <v>0</v>
          </cell>
          <cell r="Q462">
            <v>81526164</v>
          </cell>
          <cell r="R462" t="str">
            <v>FUNDACIÓN EDUCACIONAL ESCONDIDA</v>
          </cell>
          <cell r="S462" t="str">
            <v>BANCO DE CREDITO E INVERSIONES</v>
          </cell>
          <cell r="T462" t="str">
            <v>CUENTA CORRIENTE</v>
          </cell>
          <cell r="U462">
            <v>0</v>
          </cell>
          <cell r="V462" t="str">
            <v>JOSÉ ANTONIO DÍAZ AGUIRRE</v>
          </cell>
          <cell r="W462" t="str">
            <v>8.238.618-1</v>
          </cell>
          <cell r="X462" t="str">
            <v>PEDRO AGUIRRE CERDA # 8280 ANTOFAGASTA</v>
          </cell>
          <cell r="Y462">
            <v>5655245600</v>
          </cell>
          <cell r="Z462">
            <v>56975682784</v>
          </cell>
          <cell r="AA462" t="str">
            <v>rperez@ceim.cl</v>
          </cell>
          <cell r="AB462">
            <v>0</v>
          </cell>
          <cell r="AC462" t="str">
            <v>Ver Archivo</v>
          </cell>
          <cell r="AD462" t="str">
            <v>Ver Archivo</v>
          </cell>
          <cell r="AE462" t="str">
            <v>Ver Archivo</v>
          </cell>
          <cell r="AF462" t="str">
            <v>Ver Archivo</v>
          </cell>
          <cell r="AG462" t="str">
            <v>Ver Archivo</v>
          </cell>
        </row>
        <row r="463">
          <cell r="B463" t="str">
            <v>76.130.578-6</v>
          </cell>
          <cell r="C463" t="str">
            <v>Grabado</v>
          </cell>
          <cell r="D463">
            <v>42572.687384259261</v>
          </cell>
          <cell r="E463">
            <v>0</v>
          </cell>
          <cell r="F463">
            <v>0</v>
          </cell>
          <cell r="G463">
            <v>0</v>
          </cell>
          <cell r="H463">
            <v>0</v>
          </cell>
          <cell r="I463">
            <v>0</v>
          </cell>
          <cell r="J463">
            <v>0</v>
          </cell>
          <cell r="K463">
            <v>0</v>
          </cell>
          <cell r="L463">
            <v>0</v>
          </cell>
          <cell r="M463" t="str">
            <v>0000-00-00</v>
          </cell>
          <cell r="N463" t="str">
            <v>0000-00-00</v>
          </cell>
          <cell r="O463" t="str">
            <v>0000-00-00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t="str">
            <v>Ver Archivo</v>
          </cell>
          <cell r="AD463">
            <v>0</v>
          </cell>
          <cell r="AE463">
            <v>0</v>
          </cell>
          <cell r="AF463" t="str">
            <v>Ver Archivo</v>
          </cell>
          <cell r="AG463" t="str">
            <v>Ver Archivo</v>
          </cell>
        </row>
        <row r="464">
          <cell r="B464" t="str">
            <v>73.862.200-6</v>
          </cell>
          <cell r="C464" t="str">
            <v>Validada</v>
          </cell>
          <cell r="D464">
            <v>42824.441620370373</v>
          </cell>
          <cell r="E464">
            <v>0</v>
          </cell>
          <cell r="F464" t="str">
            <v>Corporación Mutual Hijos de Río Seco</v>
          </cell>
          <cell r="G464" t="str">
            <v>Caleta Río Seco s/n</v>
          </cell>
          <cell r="H464" t="str">
            <v>Iquique</v>
          </cell>
          <cell r="I464" t="str">
            <v>Iquique</v>
          </cell>
          <cell r="J464">
            <v>572416922</v>
          </cell>
          <cell r="K464">
            <v>994406796</v>
          </cell>
          <cell r="L464" t="str">
            <v>corporacionrioseco@gmail.com</v>
          </cell>
          <cell r="M464">
            <v>42012</v>
          </cell>
          <cell r="N464">
            <v>43108</v>
          </cell>
          <cell r="O464">
            <v>33616</v>
          </cell>
          <cell r="P464">
            <v>0</v>
          </cell>
          <cell r="Q464">
            <v>1366023581</v>
          </cell>
          <cell r="R464" t="str">
            <v>Jeanett Covarrubias Fernández</v>
          </cell>
          <cell r="S464" t="str">
            <v>BANCO ESTADO DE CHILE</v>
          </cell>
          <cell r="T464" t="str">
            <v>CUENTA DE AHORROS</v>
          </cell>
          <cell r="U464">
            <v>0</v>
          </cell>
          <cell r="V464" t="str">
            <v>Jeanett Covarrubias Fernández</v>
          </cell>
          <cell r="W464" t="str">
            <v>8.386.575-k</v>
          </cell>
          <cell r="X464" t="str">
            <v>Ferrocarril 1413</v>
          </cell>
          <cell r="Y464">
            <v>572416922</v>
          </cell>
          <cell r="Z464">
            <v>988192177</v>
          </cell>
          <cell r="AA464" t="str">
            <v>corporacionrioseco@gmail.com</v>
          </cell>
          <cell r="AB464">
            <v>0</v>
          </cell>
          <cell r="AC464" t="str">
            <v>Ver Archivo</v>
          </cell>
          <cell r="AD464" t="str">
            <v>Ver Archivo</v>
          </cell>
          <cell r="AE464" t="str">
            <v>Ver Archivo</v>
          </cell>
          <cell r="AF464" t="str">
            <v>Ver Archivo</v>
          </cell>
          <cell r="AG464" t="str">
            <v>Ver Archivo</v>
          </cell>
        </row>
        <row r="465">
          <cell r="B465" t="str">
            <v>70.769.900-0</v>
          </cell>
          <cell r="C465" t="str">
            <v>Grabado</v>
          </cell>
          <cell r="D465">
            <v>42741.427789351852</v>
          </cell>
          <cell r="E465">
            <v>0</v>
          </cell>
          <cell r="F465" t="str">
            <v>Circulo suboficiales en retiro de las fuerzas armadas Alfredo Rojas G</v>
          </cell>
          <cell r="G465" t="str">
            <v>OHiggins 912</v>
          </cell>
          <cell r="H465" t="str">
            <v>Iquique</v>
          </cell>
          <cell r="I465" t="str">
            <v>Iquique</v>
          </cell>
          <cell r="J465">
            <v>572329889</v>
          </cell>
          <cell r="K465">
            <v>995436581</v>
          </cell>
          <cell r="L465" t="str">
            <v>cir.alfredo.rojas@gmail.com</v>
          </cell>
          <cell r="M465">
            <v>42001</v>
          </cell>
          <cell r="N465">
            <v>43097</v>
          </cell>
          <cell r="O465">
            <v>20534</v>
          </cell>
          <cell r="P465">
            <v>0</v>
          </cell>
          <cell r="Q465">
            <v>5.04003001000274E+16</v>
          </cell>
          <cell r="R465" t="str">
            <v>Circulo suboficiales en retiro de las fuerzas armadas Alfredo Rojas G</v>
          </cell>
          <cell r="S465" t="str">
            <v>BANCO BBVA</v>
          </cell>
          <cell r="T465" t="str">
            <v>CUENTA CORRIENTE</v>
          </cell>
          <cell r="U465">
            <v>0</v>
          </cell>
          <cell r="V465" t="str">
            <v>Jose Melihuen Beltran</v>
          </cell>
          <cell r="W465" t="str">
            <v>7.406.818-9</v>
          </cell>
          <cell r="X465" t="str">
            <v>Psje. Pablo Silva Pizarro 2143</v>
          </cell>
          <cell r="Y465">
            <v>572329889</v>
          </cell>
          <cell r="Z465">
            <v>995436581</v>
          </cell>
          <cell r="AA465" t="str">
            <v>cir.alfredo.rojas@gmail.com</v>
          </cell>
          <cell r="AB465">
            <v>0</v>
          </cell>
          <cell r="AC465" t="str">
            <v>Ver Archivo</v>
          </cell>
          <cell r="AD465" t="str">
            <v>Ver Archivo</v>
          </cell>
          <cell r="AE465" t="str">
            <v>Ver Archivo</v>
          </cell>
          <cell r="AF465" t="str">
            <v>Ver Archivo</v>
          </cell>
          <cell r="AG465" t="str">
            <v>Ver Archivo</v>
          </cell>
        </row>
        <row r="466">
          <cell r="B466" t="str">
            <v>65.640.450-7</v>
          </cell>
          <cell r="C466" t="str">
            <v>Grabado</v>
          </cell>
          <cell r="D466" t="str">
            <v>0000-00-00 00:00:00</v>
          </cell>
          <cell r="E466">
            <v>0</v>
          </cell>
          <cell r="F466" t="str">
            <v>Centro de Padres y Apoderados de la Escuela San Andrés</v>
          </cell>
          <cell r="G466" t="str">
            <v>Avenida Juan Marquez S/N</v>
          </cell>
          <cell r="H466" t="str">
            <v>Tamarugal</v>
          </cell>
          <cell r="I466" t="str">
            <v>Pica</v>
          </cell>
          <cell r="J466">
            <v>572741744</v>
          </cell>
          <cell r="K466">
            <v>96102477</v>
          </cell>
          <cell r="L466" t="str">
            <v>cpasapica@gmail.com</v>
          </cell>
          <cell r="M466">
            <v>42193</v>
          </cell>
          <cell r="N466">
            <v>43289</v>
          </cell>
          <cell r="O466">
            <v>37024</v>
          </cell>
          <cell r="P466">
            <v>0</v>
          </cell>
          <cell r="Q466">
            <v>450007</v>
          </cell>
          <cell r="R466" t="str">
            <v>Claudio Alejandro Pinto Fuentes</v>
          </cell>
          <cell r="S466" t="str">
            <v>BANCO ESTADO DE CHILE</v>
          </cell>
          <cell r="T466" t="str">
            <v>CHEQUERA ELECTRONICA/ CUENTA VISTA</v>
          </cell>
          <cell r="U466">
            <v>0</v>
          </cell>
          <cell r="V466" t="str">
            <v>Claudio Alejandro Pinto Fuentes</v>
          </cell>
          <cell r="W466" t="str">
            <v>11.887.829-7</v>
          </cell>
          <cell r="X466" t="str">
            <v>Maipu SN</v>
          </cell>
          <cell r="Y466">
            <v>0</v>
          </cell>
          <cell r="Z466">
            <v>994758357</v>
          </cell>
          <cell r="AA466" t="str">
            <v>cpasapica@gmail.com</v>
          </cell>
          <cell r="AB466">
            <v>0</v>
          </cell>
          <cell r="AC466" t="str">
            <v>Ver Archivo</v>
          </cell>
          <cell r="AD466">
            <v>0</v>
          </cell>
          <cell r="AE466">
            <v>0</v>
          </cell>
          <cell r="AF466" t="str">
            <v>Ver Archivo</v>
          </cell>
          <cell r="AG466" t="str">
            <v>Ver Archivo</v>
          </cell>
        </row>
        <row r="467">
          <cell r="B467" t="str">
            <v>65.306.170-6</v>
          </cell>
          <cell r="C467" t="str">
            <v>Grabado</v>
          </cell>
          <cell r="D467">
            <v>42741.427453703705</v>
          </cell>
          <cell r="E467">
            <v>0</v>
          </cell>
          <cell r="F467" t="str">
            <v>CONFRATERNIDAD CARCELARIA DE CHILE</v>
          </cell>
          <cell r="G467" t="str">
            <v>Pasaje Gabriela Mistral 1560</v>
          </cell>
          <cell r="H467" t="str">
            <v>Iquique</v>
          </cell>
          <cell r="I467" t="str">
            <v>Iquique</v>
          </cell>
          <cell r="J467">
            <v>2217310</v>
          </cell>
          <cell r="K467">
            <v>995970148</v>
          </cell>
          <cell r="L467" t="str">
            <v>cofracar.iquique@gmail.com</v>
          </cell>
          <cell r="M467">
            <v>42075</v>
          </cell>
          <cell r="N467">
            <v>43171</v>
          </cell>
          <cell r="O467">
            <v>37399</v>
          </cell>
          <cell r="P467">
            <v>0</v>
          </cell>
          <cell r="Q467">
            <v>29326249</v>
          </cell>
          <cell r="R467" t="str">
            <v>CONFRATERNIDAD CARCELARIA DE CHILE</v>
          </cell>
          <cell r="S467" t="str">
            <v>BANCO ESTADO DE CHILE</v>
          </cell>
          <cell r="T467" t="str">
            <v>CUENTA CORRIENTE</v>
          </cell>
          <cell r="U467">
            <v>0</v>
          </cell>
          <cell r="V467" t="str">
            <v>Oscar Faundez Pinto</v>
          </cell>
          <cell r="W467" t="str">
            <v>11.682.542-2</v>
          </cell>
          <cell r="X467" t="str">
            <v>Pasaje Gabriela Mistral 1560</v>
          </cell>
          <cell r="Y467">
            <v>2217310</v>
          </cell>
          <cell r="Z467">
            <v>995970148</v>
          </cell>
          <cell r="AA467" t="str">
            <v>capellan.ofaundez@gmail.com</v>
          </cell>
          <cell r="AB467">
            <v>0</v>
          </cell>
          <cell r="AC467" t="str">
            <v>Ver Archivo</v>
          </cell>
          <cell r="AD467" t="str">
            <v>Ver Archivo</v>
          </cell>
          <cell r="AE467" t="str">
            <v>Ver Archivo</v>
          </cell>
          <cell r="AF467" t="str">
            <v>Ver Archivo</v>
          </cell>
          <cell r="AG467" t="str">
            <v>Ver Archivo</v>
          </cell>
        </row>
        <row r="468">
          <cell r="B468" t="str">
            <v>65.067.756-0</v>
          </cell>
          <cell r="C468" t="str">
            <v>Grabado</v>
          </cell>
          <cell r="D468">
            <v>42874.407326388886</v>
          </cell>
          <cell r="E468">
            <v>0</v>
          </cell>
          <cell r="F468" t="str">
            <v>Organizacion no gubernamental de desarrollo corporacion de asociaciones sociales C.A.O.S</v>
          </cell>
          <cell r="G468" t="str">
            <v>Obispo Labbe 432</v>
          </cell>
          <cell r="H468" t="str">
            <v>Iquique</v>
          </cell>
          <cell r="I468" t="str">
            <v>Iquique</v>
          </cell>
          <cell r="J468">
            <v>0</v>
          </cell>
          <cell r="K468">
            <v>992978305</v>
          </cell>
          <cell r="L468" t="str">
            <v>ongcaoschile@gmail.com</v>
          </cell>
          <cell r="M468">
            <v>41305</v>
          </cell>
          <cell r="N468">
            <v>43131</v>
          </cell>
          <cell r="O468">
            <v>41354</v>
          </cell>
          <cell r="P468">
            <v>0</v>
          </cell>
          <cell r="Q468">
            <v>0</v>
          </cell>
          <cell r="R468" t="str">
            <v>Organizacion no gubernamental de desarrollo corporacion de asociaciones sociales C.A.O.S</v>
          </cell>
          <cell r="S468" t="str">
            <v>COOPEUCH</v>
          </cell>
          <cell r="T468" t="str">
            <v>CUENTA DE AHORROS</v>
          </cell>
          <cell r="U468">
            <v>0</v>
          </cell>
          <cell r="V468" t="str">
            <v>Mario Alzamora Bernazar</v>
          </cell>
          <cell r="W468" t="str">
            <v>12.220.921-0</v>
          </cell>
          <cell r="X468" t="str">
            <v>Galvarino 1590</v>
          </cell>
          <cell r="Y468">
            <v>0</v>
          </cell>
          <cell r="Z468">
            <v>992978305</v>
          </cell>
          <cell r="AA468" t="str">
            <v>mayerkoalza@gmail.com</v>
          </cell>
          <cell r="AB468">
            <v>0</v>
          </cell>
          <cell r="AC468" t="str">
            <v>Ver Archivo</v>
          </cell>
          <cell r="AD468" t="str">
            <v>Ver Archivo</v>
          </cell>
          <cell r="AE468" t="str">
            <v>Ver Archivo</v>
          </cell>
          <cell r="AF468" t="str">
            <v>Ver Archivo</v>
          </cell>
          <cell r="AG468" t="str">
            <v>Ver Archivo</v>
          </cell>
        </row>
        <row r="469">
          <cell r="B469" t="str">
            <v>65.480.000-6</v>
          </cell>
          <cell r="C469" t="str">
            <v>Grabado</v>
          </cell>
          <cell r="D469">
            <v>42741.427858796298</v>
          </cell>
          <cell r="E469">
            <v>0</v>
          </cell>
          <cell r="F469" t="str">
            <v>Junta de Vecino N 20 Poblacion Pintados</v>
          </cell>
          <cell r="G469" t="str">
            <v>maria elena s/n</v>
          </cell>
          <cell r="H469" t="str">
            <v>Tamarugal</v>
          </cell>
          <cell r="I469" t="str">
            <v>Pozo Almonte</v>
          </cell>
          <cell r="J469">
            <v>0</v>
          </cell>
          <cell r="K469">
            <v>982963171</v>
          </cell>
          <cell r="L469" t="str">
            <v>jvn20poblacionpintados@gmail.com</v>
          </cell>
          <cell r="M469">
            <v>41910</v>
          </cell>
          <cell r="N469">
            <v>43006</v>
          </cell>
          <cell r="O469">
            <v>38223</v>
          </cell>
          <cell r="P469">
            <v>0</v>
          </cell>
          <cell r="Q469">
            <v>1365766379</v>
          </cell>
          <cell r="R469" t="str">
            <v>Junta de Vecino N 20 Poblacion Pintados</v>
          </cell>
          <cell r="S469" t="str">
            <v>BANCO ESTADO DE CHILE</v>
          </cell>
          <cell r="T469" t="str">
            <v>CUENTA DE AHORROS</v>
          </cell>
          <cell r="U469">
            <v>0</v>
          </cell>
          <cell r="V469" t="str">
            <v>Nancy Patricia Sanchez Ticona</v>
          </cell>
          <cell r="W469" t="str">
            <v>10.259.115-1</v>
          </cell>
          <cell r="X469" t="str">
            <v>maria elena</v>
          </cell>
          <cell r="Y469">
            <v>0</v>
          </cell>
          <cell r="Z469">
            <v>982963171</v>
          </cell>
          <cell r="AA469" t="str">
            <v>jvn20poblacionpintados@gmail.com</v>
          </cell>
          <cell r="AB469">
            <v>0</v>
          </cell>
          <cell r="AC469" t="str">
            <v>Ver Archivo</v>
          </cell>
          <cell r="AD469" t="str">
            <v>Ver Archivo</v>
          </cell>
          <cell r="AE469" t="str">
            <v>Ver Archivo</v>
          </cell>
          <cell r="AF469" t="str">
            <v>Ver Archivo</v>
          </cell>
          <cell r="AG469" t="str">
            <v>Ver Archivo</v>
          </cell>
        </row>
        <row r="470">
          <cell r="B470" t="str">
            <v>65.067.667-K</v>
          </cell>
          <cell r="C470" t="str">
            <v>Validada</v>
          </cell>
          <cell r="D470">
            <v>42857.510613425926</v>
          </cell>
          <cell r="E470">
            <v>0</v>
          </cell>
          <cell r="F470" t="str">
            <v>centro cultural,social y deportivo independencia</v>
          </cell>
          <cell r="G470" t="str">
            <v>Errazuriz #1483</v>
          </cell>
          <cell r="H470" t="str">
            <v>Iquique</v>
          </cell>
          <cell r="I470" t="str">
            <v>Iquique</v>
          </cell>
          <cell r="J470">
            <v>0</v>
          </cell>
          <cell r="K470">
            <v>998023523</v>
          </cell>
          <cell r="L470" t="str">
            <v>ccsdindependencia@gmail.com</v>
          </cell>
          <cell r="M470">
            <v>42452</v>
          </cell>
          <cell r="N470">
            <v>43547</v>
          </cell>
          <cell r="O470">
            <v>32931</v>
          </cell>
          <cell r="P470">
            <v>0</v>
          </cell>
          <cell r="Q470">
            <v>1366234400</v>
          </cell>
          <cell r="R470" t="str">
            <v>centro cultural,social y deportivo Independencia</v>
          </cell>
          <cell r="S470" t="str">
            <v>BANCO ESTADO DE CHILE</v>
          </cell>
          <cell r="T470" t="str">
            <v>CUENTA DE AHORROS</v>
          </cell>
          <cell r="U470">
            <v>0</v>
          </cell>
          <cell r="V470" t="str">
            <v>Robinson Javier Contreras Alvarez</v>
          </cell>
          <cell r="W470" t="str">
            <v>5.003.408-9</v>
          </cell>
          <cell r="X470" t="str">
            <v>villa espigon pasaje uno casa # 880</v>
          </cell>
          <cell r="Y470">
            <v>0</v>
          </cell>
          <cell r="Z470">
            <v>998023523</v>
          </cell>
          <cell r="AA470" t="str">
            <v>rojacoal@gmail.com</v>
          </cell>
          <cell r="AB470">
            <v>0</v>
          </cell>
          <cell r="AC470" t="str">
            <v>Ver Archivo</v>
          </cell>
          <cell r="AD470" t="str">
            <v>Ver Archivo</v>
          </cell>
          <cell r="AE470" t="str">
            <v>Ver Archivo</v>
          </cell>
          <cell r="AF470" t="str">
            <v>Ver Archivo</v>
          </cell>
          <cell r="AG470" t="str">
            <v>Ver Archivo</v>
          </cell>
        </row>
        <row r="471">
          <cell r="B471" t="str">
            <v>71.457.000-5</v>
          </cell>
          <cell r="C471" t="str">
            <v>Grabado</v>
          </cell>
          <cell r="D471">
            <v>42741.427916666667</v>
          </cell>
          <cell r="E471">
            <v>0</v>
          </cell>
          <cell r="F471" t="str">
            <v>junta vecinal pozo almonte unidad vecinal n 1 de p almonte</v>
          </cell>
          <cell r="G471" t="str">
            <v>san fuentes s/n</v>
          </cell>
          <cell r="H471" t="str">
            <v>Tamarugal</v>
          </cell>
          <cell r="I471" t="str">
            <v>Pozo Almonte</v>
          </cell>
          <cell r="J471">
            <v>0</v>
          </cell>
          <cell r="K471">
            <v>981998978</v>
          </cell>
          <cell r="L471" t="str">
            <v>jv1pozoalmonte@gmail.com</v>
          </cell>
          <cell r="M471">
            <v>42180</v>
          </cell>
          <cell r="N471">
            <v>43276</v>
          </cell>
          <cell r="O471">
            <v>25750</v>
          </cell>
          <cell r="P471">
            <v>0</v>
          </cell>
          <cell r="Q471">
            <v>1365601395</v>
          </cell>
          <cell r="R471" t="str">
            <v>Junta de Vecinos N 1 Pozo Almonte</v>
          </cell>
          <cell r="S471" t="str">
            <v>BANCO ESTADO DE CHILE</v>
          </cell>
          <cell r="T471" t="str">
            <v>CUENTA DE AHORROS</v>
          </cell>
          <cell r="U471">
            <v>0</v>
          </cell>
          <cell r="V471" t="str">
            <v>benedicta acevedo diaz</v>
          </cell>
          <cell r="W471" t="str">
            <v>4.305.479-1</v>
          </cell>
          <cell r="X471" t="str">
            <v>san fuentes 599</v>
          </cell>
          <cell r="Y471">
            <v>0</v>
          </cell>
          <cell r="Z471">
            <v>981998978</v>
          </cell>
          <cell r="AA471" t="str">
            <v>jv1pozoalmonte@gmail.com</v>
          </cell>
          <cell r="AB471">
            <v>0</v>
          </cell>
          <cell r="AC471" t="str">
            <v>Ver Archivo</v>
          </cell>
          <cell r="AD471" t="str">
            <v>Ver Archivo</v>
          </cell>
          <cell r="AE471" t="str">
            <v>Ver Archivo</v>
          </cell>
          <cell r="AF471" t="str">
            <v>Ver Archivo</v>
          </cell>
          <cell r="AG471" t="str">
            <v>Ver Archivo</v>
          </cell>
        </row>
        <row r="472">
          <cell r="B472" t="str">
            <v>65.301.200-4</v>
          </cell>
          <cell r="C472" t="str">
            <v>Grabado</v>
          </cell>
          <cell r="D472">
            <v>42741.427384259259</v>
          </cell>
          <cell r="E472">
            <v>0</v>
          </cell>
          <cell r="F472" t="str">
            <v>Asociación de Futbol Pozo Almonte</v>
          </cell>
          <cell r="G472" t="str">
            <v>Estadio Municipal S7N</v>
          </cell>
          <cell r="H472" t="str">
            <v>Tamarugal</v>
          </cell>
          <cell r="I472" t="str">
            <v>Pozo Almonte</v>
          </cell>
          <cell r="J472">
            <v>0</v>
          </cell>
          <cell r="K472">
            <v>90600651</v>
          </cell>
          <cell r="L472" t="str">
            <v>asociaciondefutbolpozoalmonte@gmail.com</v>
          </cell>
          <cell r="M472">
            <v>42218</v>
          </cell>
          <cell r="N472">
            <v>43314</v>
          </cell>
          <cell r="O472">
            <v>36336</v>
          </cell>
          <cell r="P472">
            <v>0</v>
          </cell>
          <cell r="Q472">
            <v>1365766378</v>
          </cell>
          <cell r="R472" t="str">
            <v>ASOC DE FUTBOL POZO ALMONTE</v>
          </cell>
          <cell r="S472" t="str">
            <v>BANCO ESTADO DE CHILE</v>
          </cell>
          <cell r="T472" t="str">
            <v>CUENTA DE AHORROS</v>
          </cell>
          <cell r="U472">
            <v>0</v>
          </cell>
          <cell r="V472" t="str">
            <v>juan rojas cortes</v>
          </cell>
          <cell r="W472" t="str">
            <v>6.853.727-4</v>
          </cell>
          <cell r="X472" t="str">
            <v>aldunate n 593</v>
          </cell>
          <cell r="Y472">
            <v>0</v>
          </cell>
          <cell r="Z472">
            <v>90600651</v>
          </cell>
          <cell r="AA472" t="str">
            <v>rojas.cortes.js@gmail.com</v>
          </cell>
          <cell r="AB472">
            <v>0</v>
          </cell>
          <cell r="AC472" t="str">
            <v>Ver Archivo</v>
          </cell>
          <cell r="AD472" t="str">
            <v>Ver Archivo</v>
          </cell>
          <cell r="AE472" t="str">
            <v>Ver Archivo</v>
          </cell>
          <cell r="AF472" t="str">
            <v>Ver Archivo</v>
          </cell>
          <cell r="AG472" t="str">
            <v>Ver Archivo</v>
          </cell>
        </row>
        <row r="473">
          <cell r="B473" t="str">
            <v>65.074.642-2</v>
          </cell>
          <cell r="C473" t="str">
            <v>Grabado</v>
          </cell>
          <cell r="D473">
            <v>42741.427789351852</v>
          </cell>
          <cell r="E473">
            <v>0</v>
          </cell>
          <cell r="F473" t="str">
            <v>CORPORACION ROTARY CLUB SANTA LAURA</v>
          </cell>
          <cell r="G473" t="str">
            <v>RIO SECO 2152</v>
          </cell>
          <cell r="H473" t="str">
            <v>Iquique</v>
          </cell>
          <cell r="I473" t="str">
            <v>Iquique</v>
          </cell>
          <cell r="J473">
            <v>2326641</v>
          </cell>
          <cell r="K473">
            <v>986699589</v>
          </cell>
          <cell r="L473" t="str">
            <v>contacto.rotarysantalaura@gmail.com</v>
          </cell>
          <cell r="M473">
            <v>42164</v>
          </cell>
          <cell r="N473">
            <v>43260</v>
          </cell>
          <cell r="O473">
            <v>41434</v>
          </cell>
          <cell r="P473">
            <v>0</v>
          </cell>
          <cell r="Q473">
            <v>1300106371</v>
          </cell>
          <cell r="R473" t="str">
            <v>CORPORACION ROTARY CLUB SANTA LAURA</v>
          </cell>
          <cell r="S473" t="str">
            <v>BANCO ESTADO DE CHILE</v>
          </cell>
          <cell r="T473" t="str">
            <v>CUENTA CORRIENTE</v>
          </cell>
          <cell r="U473">
            <v>0</v>
          </cell>
          <cell r="V473" t="str">
            <v>LYA ALEJANDRA PEÑAFIEL VERDEJO</v>
          </cell>
          <cell r="W473" t="str">
            <v>13.173.008-K</v>
          </cell>
          <cell r="X473" t="str">
            <v>CALLE PUKARATANI 3697</v>
          </cell>
          <cell r="Y473">
            <v>2326641</v>
          </cell>
          <cell r="Z473">
            <v>986699589</v>
          </cell>
          <cell r="AA473" t="str">
            <v>viviana.organic@hotmail.com</v>
          </cell>
          <cell r="AB473">
            <v>0</v>
          </cell>
          <cell r="AC473" t="str">
            <v>Ver Archivo</v>
          </cell>
          <cell r="AD473" t="str">
            <v>Ver Archivo</v>
          </cell>
          <cell r="AE473" t="str">
            <v>Ver Archivo</v>
          </cell>
          <cell r="AF473" t="str">
            <v>Ver Archivo</v>
          </cell>
          <cell r="AG473" t="str">
            <v>Ver Archivo</v>
          </cell>
        </row>
        <row r="474">
          <cell r="B474" t="str">
            <v>65.038.526-8</v>
          </cell>
          <cell r="C474" t="str">
            <v>Grabado</v>
          </cell>
          <cell r="D474">
            <v>42603.866203703707</v>
          </cell>
          <cell r="E474">
            <v>0</v>
          </cell>
          <cell r="F474" t="str">
            <v>CRUZ ROJA POZO ALMONTE</v>
          </cell>
          <cell r="G474" t="str">
            <v>21 MAYO 281</v>
          </cell>
          <cell r="H474" t="str">
            <v>Tamarugal</v>
          </cell>
          <cell r="I474" t="str">
            <v>Pozo Almonte</v>
          </cell>
          <cell r="J474">
            <v>0</v>
          </cell>
          <cell r="K474">
            <v>986677586</v>
          </cell>
          <cell r="L474" t="str">
            <v>NELLYPATRICIA@GMAIL.COM</v>
          </cell>
          <cell r="M474">
            <v>42492</v>
          </cell>
          <cell r="N474">
            <v>43270</v>
          </cell>
          <cell r="O474">
            <v>8540</v>
          </cell>
          <cell r="P474">
            <v>0</v>
          </cell>
          <cell r="Q474">
            <v>1661199504</v>
          </cell>
          <cell r="R474" t="str">
            <v>CRUZ ROJA CHILENA POZO ALMONTE</v>
          </cell>
          <cell r="S474" t="str">
            <v>BANCO ESTADO DE CHILE</v>
          </cell>
          <cell r="T474" t="str">
            <v>CHEQUERA ELECTRONICA/ CUENTA VISTA</v>
          </cell>
          <cell r="U474">
            <v>0</v>
          </cell>
          <cell r="V474" t="str">
            <v>NELLY VARGAS FIEGUEROA</v>
          </cell>
          <cell r="W474" t="str">
            <v>8.651.206-8</v>
          </cell>
          <cell r="X474" t="str">
            <v>21 MAYO 281</v>
          </cell>
          <cell r="Y474">
            <v>0</v>
          </cell>
          <cell r="Z474">
            <v>986677586</v>
          </cell>
          <cell r="AA474" t="str">
            <v>NELLYPATRICIA@GMAIL.COM</v>
          </cell>
          <cell r="AB474">
            <v>0</v>
          </cell>
          <cell r="AC474" t="str">
            <v>Ver Archivo</v>
          </cell>
          <cell r="AD474" t="str">
            <v>Ver Archivo</v>
          </cell>
          <cell r="AE474" t="str">
            <v>Ver Archivo</v>
          </cell>
          <cell r="AF474" t="str">
            <v>Ver Archivo</v>
          </cell>
          <cell r="AG474" t="str">
            <v>Ver Archivo</v>
          </cell>
        </row>
        <row r="475">
          <cell r="B475" t="str">
            <v>65.575.010-K</v>
          </cell>
          <cell r="C475" t="str">
            <v>Grabado</v>
          </cell>
          <cell r="D475">
            <v>42822.396956018521</v>
          </cell>
          <cell r="E475">
            <v>0</v>
          </cell>
          <cell r="F475" t="str">
            <v>Asoc.Deportiva Cultural y Social de Basquetbol Senior Damas Iquique</v>
          </cell>
          <cell r="G475" t="str">
            <v>Castro Ramos Esq. Rancagua Of.N° 1 Casa del Deportista</v>
          </cell>
          <cell r="H475" t="str">
            <v>Iquique</v>
          </cell>
          <cell r="I475" t="str">
            <v>Iquique</v>
          </cell>
          <cell r="J475">
            <v>0</v>
          </cell>
          <cell r="K475">
            <v>942152597</v>
          </cell>
          <cell r="L475" t="str">
            <v>asocbasquetdamasiquique@hotmail.com</v>
          </cell>
          <cell r="M475">
            <v>42506</v>
          </cell>
          <cell r="N475">
            <v>43601</v>
          </cell>
          <cell r="O475">
            <v>35901</v>
          </cell>
          <cell r="P475">
            <v>0</v>
          </cell>
          <cell r="Q475">
            <v>1365756232</v>
          </cell>
          <cell r="R475">
            <v>0</v>
          </cell>
          <cell r="S475" t="str">
            <v>BANCO ESTADO DE CHILE</v>
          </cell>
          <cell r="T475" t="str">
            <v>CUENTA DE AHORROS</v>
          </cell>
          <cell r="U475">
            <v>0</v>
          </cell>
          <cell r="V475" t="str">
            <v>PAMELA SANDERSON ANDAUR</v>
          </cell>
          <cell r="W475" t="str">
            <v>12.212.513-0</v>
          </cell>
          <cell r="X475" t="str">
            <v>Villa Puchuldiza 3034 depto 15</v>
          </cell>
          <cell r="Y475">
            <v>0</v>
          </cell>
          <cell r="Z475">
            <v>942152597</v>
          </cell>
          <cell r="AA475" t="str">
            <v>pamela.sanderson@vtr.net</v>
          </cell>
          <cell r="AB475">
            <v>0</v>
          </cell>
          <cell r="AC475" t="str">
            <v>Ver Archivo</v>
          </cell>
          <cell r="AD475" t="str">
            <v>Ver Archivo</v>
          </cell>
          <cell r="AE475" t="str">
            <v>Ver Archivo</v>
          </cell>
          <cell r="AF475" t="str">
            <v>Ver Archivo</v>
          </cell>
          <cell r="AG475">
            <v>0</v>
          </cell>
        </row>
        <row r="476">
          <cell r="B476" t="str">
            <v>65.024.749-3</v>
          </cell>
          <cell r="C476" t="str">
            <v>Validada</v>
          </cell>
          <cell r="D476">
            <v>42824.444004629629</v>
          </cell>
          <cell r="E476">
            <v>0</v>
          </cell>
          <cell r="F476" t="str">
            <v>Club Deportivo Pumas del Norte</v>
          </cell>
          <cell r="G476" t="str">
            <v>Orella 440</v>
          </cell>
          <cell r="H476" t="str">
            <v>Iquique</v>
          </cell>
          <cell r="I476" t="str">
            <v>Iquique</v>
          </cell>
          <cell r="J476">
            <v>2470115</v>
          </cell>
          <cell r="K476">
            <v>981397505</v>
          </cell>
          <cell r="L476" t="str">
            <v>deportivo.sag.pumas@gmail.com</v>
          </cell>
          <cell r="M476">
            <v>41656</v>
          </cell>
          <cell r="N476">
            <v>43117</v>
          </cell>
          <cell r="O476">
            <v>40001</v>
          </cell>
          <cell r="P476">
            <v>0</v>
          </cell>
          <cell r="Q476">
            <v>1371196044</v>
          </cell>
          <cell r="R476" t="str">
            <v>Club Deportivo Pumas del Norte</v>
          </cell>
          <cell r="S476" t="str">
            <v>BANCO ESTADO DE CHILE</v>
          </cell>
          <cell r="T476" t="str">
            <v>CHEQUERA ELECTRONICA/ CUENTA VISTA</v>
          </cell>
          <cell r="U476">
            <v>0</v>
          </cell>
          <cell r="V476" t="str">
            <v>Vinko Malinarich Torrico</v>
          </cell>
          <cell r="W476" t="str">
            <v>14.107.632-9</v>
          </cell>
          <cell r="X476" t="str">
            <v>Av. Francisco Bilbao 3852, Iquique</v>
          </cell>
          <cell r="Y476">
            <v>572470115</v>
          </cell>
          <cell r="Z476">
            <v>981397505</v>
          </cell>
          <cell r="AA476" t="str">
            <v>vinko.malinarich@sag.gob.cl</v>
          </cell>
          <cell r="AB476">
            <v>0</v>
          </cell>
          <cell r="AC476" t="str">
            <v>Ver Archivo</v>
          </cell>
          <cell r="AD476" t="str">
            <v>Ver Archivo</v>
          </cell>
          <cell r="AE476" t="str">
            <v>Ver Archivo</v>
          </cell>
          <cell r="AF476" t="str">
            <v>Ver Archivo</v>
          </cell>
          <cell r="AG476" t="str">
            <v>Ver Archivo</v>
          </cell>
        </row>
        <row r="477">
          <cell r="B477" t="str">
            <v>10.675.530-2</v>
          </cell>
          <cell r="C477" t="str">
            <v>Grabado</v>
          </cell>
          <cell r="D477">
            <v>42571.754606481481</v>
          </cell>
          <cell r="E477">
            <v>0</v>
          </cell>
          <cell r="F477" t="str">
            <v>Jorge Pellegrini Tapia</v>
          </cell>
          <cell r="G477" t="str">
            <v>avda. a. prat 1099</v>
          </cell>
          <cell r="H477" t="str">
            <v>Iquique</v>
          </cell>
          <cell r="I477" t="str">
            <v>Iquique</v>
          </cell>
          <cell r="J477">
            <v>1231231</v>
          </cell>
          <cell r="K477">
            <v>12312312312</v>
          </cell>
          <cell r="L477" t="str">
            <v>jpellegrini@goretarapaca.gov.cl</v>
          </cell>
          <cell r="M477">
            <v>42534</v>
          </cell>
          <cell r="N477">
            <v>43286</v>
          </cell>
          <cell r="O477">
            <v>41100</v>
          </cell>
          <cell r="P477">
            <v>0</v>
          </cell>
          <cell r="Q477">
            <v>123123123</v>
          </cell>
          <cell r="R477" t="str">
            <v>Jorge Pellegrini Tapia</v>
          </cell>
          <cell r="S477" t="str">
            <v>BANCO INTERNACIONAL</v>
          </cell>
          <cell r="T477" t="str">
            <v>CUENTA DE AHORROS</v>
          </cell>
          <cell r="U477">
            <v>0</v>
          </cell>
          <cell r="V477" t="str">
            <v>Jorge Pellegrini Tapia</v>
          </cell>
          <cell r="W477" t="str">
            <v>10.675.530-2</v>
          </cell>
          <cell r="X477" t="str">
            <v>domicilio</v>
          </cell>
          <cell r="Y477">
            <v>1231231</v>
          </cell>
          <cell r="Z477">
            <v>12312321</v>
          </cell>
          <cell r="AA477" t="str">
            <v>jpellegrini@goretarapaca.gov.cl</v>
          </cell>
          <cell r="AB477">
            <v>0</v>
          </cell>
          <cell r="AC477" t="str">
            <v>Ver Archivo</v>
          </cell>
          <cell r="AD477" t="str">
            <v>Ver Archivo</v>
          </cell>
          <cell r="AE477" t="str">
            <v>Ver Archivo</v>
          </cell>
          <cell r="AF477" t="str">
            <v>Ver Archivo</v>
          </cell>
          <cell r="AG477" t="str">
            <v>Ver Archivo</v>
          </cell>
        </row>
        <row r="478">
          <cell r="B478" t="str">
            <v>65.111.822-0</v>
          </cell>
          <cell r="C478" t="str">
            <v>Grabado</v>
          </cell>
          <cell r="D478">
            <v>42767.515405092592</v>
          </cell>
          <cell r="E478">
            <v>0</v>
          </cell>
          <cell r="F478" t="str">
            <v>Club Deportivo Run Iquique</v>
          </cell>
          <cell r="G478" t="str">
            <v>Yabricoya 2926</v>
          </cell>
          <cell r="H478" t="str">
            <v>Iquique</v>
          </cell>
          <cell r="I478" t="str">
            <v>Iquique</v>
          </cell>
          <cell r="J478">
            <v>572440940</v>
          </cell>
          <cell r="K478">
            <v>973782932</v>
          </cell>
          <cell r="L478" t="str">
            <v>runiquique@gmail.com</v>
          </cell>
          <cell r="M478">
            <v>42334</v>
          </cell>
          <cell r="N478">
            <v>42700</v>
          </cell>
          <cell r="O478">
            <v>42332</v>
          </cell>
          <cell r="P478">
            <v>0</v>
          </cell>
          <cell r="Q478">
            <v>8241945</v>
          </cell>
          <cell r="R478" t="str">
            <v>Alejandro Naves Tamborino</v>
          </cell>
          <cell r="S478" t="str">
            <v>BANCO DE CREDITO E INVERSIONES</v>
          </cell>
          <cell r="T478" t="str">
            <v>CHEQUERA ELECTRONICA/ CUENTA VISTA</v>
          </cell>
          <cell r="U478">
            <v>0</v>
          </cell>
          <cell r="V478" t="str">
            <v>Alejandro Naves Tamborino</v>
          </cell>
          <cell r="W478" t="str">
            <v>10.078.245-6</v>
          </cell>
          <cell r="X478" t="str">
            <v>Yabricoya 2926</v>
          </cell>
          <cell r="Y478">
            <v>572440940</v>
          </cell>
          <cell r="Z478">
            <v>973782932</v>
          </cell>
          <cell r="AA478" t="str">
            <v>tamborino@gmail.com</v>
          </cell>
          <cell r="AB478">
            <v>0</v>
          </cell>
          <cell r="AC478" t="str">
            <v>Ver Archivo</v>
          </cell>
          <cell r="AD478" t="str">
            <v>Ver Archivo</v>
          </cell>
          <cell r="AE478" t="str">
            <v>Ver Archivo</v>
          </cell>
          <cell r="AF478" t="str">
            <v>Ver Archivo</v>
          </cell>
          <cell r="AG478" t="str">
            <v>Ver Archivo</v>
          </cell>
        </row>
        <row r="479">
          <cell r="B479" t="str">
            <v>65.566.940-K</v>
          </cell>
          <cell r="C479" t="str">
            <v>Grabado</v>
          </cell>
          <cell r="D479">
            <v>42741.428101851852</v>
          </cell>
          <cell r="E479">
            <v>0</v>
          </cell>
          <cell r="F479" t="str">
            <v>junta de vecinos villa las rosas</v>
          </cell>
          <cell r="G479" t="str">
            <v>heroes de la concepcion s/n</v>
          </cell>
          <cell r="H479" t="str">
            <v>Iquique</v>
          </cell>
          <cell r="I479" t="str">
            <v>Iquique</v>
          </cell>
          <cell r="J479">
            <v>0</v>
          </cell>
          <cell r="K479">
            <v>990082743</v>
          </cell>
          <cell r="L479" t="str">
            <v>Villalasrosan13@gmail.com</v>
          </cell>
          <cell r="M479">
            <v>42218</v>
          </cell>
          <cell r="N479">
            <v>42949</v>
          </cell>
          <cell r="O479">
            <v>33873</v>
          </cell>
          <cell r="P479">
            <v>0</v>
          </cell>
          <cell r="Q479">
            <v>1260378500</v>
          </cell>
          <cell r="R479" t="str">
            <v>junta de vecinos villa las rosas</v>
          </cell>
          <cell r="S479" t="str">
            <v>BANCO ESTADO DE CHILE</v>
          </cell>
          <cell r="T479" t="str">
            <v>CUENTA DE AHORROS</v>
          </cell>
          <cell r="U479">
            <v>0</v>
          </cell>
          <cell r="V479" t="str">
            <v>solange del rosario wirth sanhueza</v>
          </cell>
          <cell r="W479" t="str">
            <v>13.416.265-1</v>
          </cell>
          <cell r="X479" t="str">
            <v>pasaje el almendral #2648</v>
          </cell>
          <cell r="Y479">
            <v>0</v>
          </cell>
          <cell r="Z479">
            <v>990082745</v>
          </cell>
          <cell r="AA479" t="str">
            <v>solewirth@icloud.com</v>
          </cell>
          <cell r="AB479">
            <v>0</v>
          </cell>
          <cell r="AC479" t="str">
            <v>Ver Archivo</v>
          </cell>
          <cell r="AD479" t="str">
            <v>Ver Archivo</v>
          </cell>
          <cell r="AE479" t="str">
            <v>Ver Archivo</v>
          </cell>
          <cell r="AF479" t="str">
            <v>Ver Archivo</v>
          </cell>
          <cell r="AG479" t="str">
            <v>Ver Archivo</v>
          </cell>
        </row>
        <row r="480">
          <cell r="B480" t="str">
            <v>65.036.267-5</v>
          </cell>
          <cell r="C480" t="str">
            <v>Validada</v>
          </cell>
          <cell r="D480">
            <v>42772.544293981482</v>
          </cell>
          <cell r="E480">
            <v>0</v>
          </cell>
          <cell r="F480" t="str">
            <v>Club deportivo Valle Central</v>
          </cell>
          <cell r="G480" t="str">
            <v>Valle Central 3181</v>
          </cell>
          <cell r="H480" t="str">
            <v>Iquique</v>
          </cell>
          <cell r="I480" t="str">
            <v>Iquique</v>
          </cell>
          <cell r="J480">
            <v>572445163</v>
          </cell>
          <cell r="K480">
            <v>975122747</v>
          </cell>
          <cell r="L480" t="str">
            <v>cristiancortveg@gmail.com</v>
          </cell>
          <cell r="M480">
            <v>42452</v>
          </cell>
          <cell r="N480">
            <v>43547</v>
          </cell>
          <cell r="O480">
            <v>39619</v>
          </cell>
          <cell r="P480">
            <v>0</v>
          </cell>
          <cell r="Q480">
            <v>0</v>
          </cell>
          <cell r="R480" t="str">
            <v>Club deportivo Valle Central</v>
          </cell>
          <cell r="S480" t="str">
            <v>BANCO ESTADO DE CHILE</v>
          </cell>
          <cell r="T480" t="str">
            <v>CUENTA DE AHORROS</v>
          </cell>
          <cell r="U480">
            <v>0</v>
          </cell>
          <cell r="V480" t="str">
            <v>Cristian Cortés Arancibia</v>
          </cell>
          <cell r="W480" t="str">
            <v>20.249.170-7</v>
          </cell>
          <cell r="X480" t="str">
            <v>Valle Central 3181</v>
          </cell>
          <cell r="Y480">
            <v>572445163</v>
          </cell>
          <cell r="Z480">
            <v>999219602</v>
          </cell>
          <cell r="AA480" t="str">
            <v>cristiancortveg@gmail.com</v>
          </cell>
          <cell r="AB480">
            <v>0</v>
          </cell>
          <cell r="AC480" t="str">
            <v>Ver Archivo</v>
          </cell>
          <cell r="AD480" t="str">
            <v>Ver Archivo</v>
          </cell>
          <cell r="AE480" t="str">
            <v>Ver Archivo</v>
          </cell>
          <cell r="AF480" t="str">
            <v>Ver Archivo</v>
          </cell>
          <cell r="AG480" t="str">
            <v>Ver Archivo</v>
          </cell>
        </row>
        <row r="481">
          <cell r="B481" t="str">
            <v>65.586.490-3</v>
          </cell>
          <cell r="C481" t="str">
            <v>Grabado</v>
          </cell>
          <cell r="D481">
            <v>42744.447395833333</v>
          </cell>
          <cell r="E481">
            <v>0</v>
          </cell>
          <cell r="F481" t="str">
            <v>Club Deportivo Karate Do Dojo Akamine</v>
          </cell>
          <cell r="G481" t="str">
            <v>Avda La Tirana 4155 Depto 404</v>
          </cell>
          <cell r="H481" t="str">
            <v>Iquique</v>
          </cell>
          <cell r="I481" t="str">
            <v>Iquique</v>
          </cell>
          <cell r="J481">
            <v>0</v>
          </cell>
          <cell r="K481">
            <v>995291555</v>
          </cell>
          <cell r="L481" t="str">
            <v>gojukan.iquique@gmail.com</v>
          </cell>
          <cell r="M481">
            <v>42503</v>
          </cell>
          <cell r="N481">
            <v>43233</v>
          </cell>
          <cell r="O481">
            <v>38566</v>
          </cell>
          <cell r="P481">
            <v>0</v>
          </cell>
          <cell r="Q481">
            <v>1365809115</v>
          </cell>
          <cell r="R481" t="str">
            <v>CLUB DEPOTIVO KARATE DO DOJO AKAMINE</v>
          </cell>
          <cell r="S481" t="str">
            <v>BANCO ESTADO DE CHILE</v>
          </cell>
          <cell r="T481" t="str">
            <v>CUENTA DE AHORROS</v>
          </cell>
          <cell r="U481">
            <v>0</v>
          </cell>
          <cell r="V481" t="str">
            <v>Rodrigo Andrés Bello Valenzuela</v>
          </cell>
          <cell r="W481" t="str">
            <v>14.390.847-K</v>
          </cell>
          <cell r="X481" t="str">
            <v>Avda La Tirana 4155 Depto 404</v>
          </cell>
          <cell r="Y481">
            <v>0</v>
          </cell>
          <cell r="Z481">
            <v>995291555</v>
          </cell>
          <cell r="AA481" t="str">
            <v>prevencionchile@hotmail.com</v>
          </cell>
          <cell r="AB481">
            <v>0</v>
          </cell>
          <cell r="AC481" t="str">
            <v>Ver Archivo</v>
          </cell>
          <cell r="AD481" t="str">
            <v>Ver Archivo</v>
          </cell>
          <cell r="AE481" t="str">
            <v>Ver Archivo</v>
          </cell>
          <cell r="AF481" t="str">
            <v>Ver Archivo</v>
          </cell>
          <cell r="AG481" t="str">
            <v>Ver Archivo</v>
          </cell>
        </row>
        <row r="482">
          <cell r="B482" t="str">
            <v>65.044.950-9</v>
          </cell>
          <cell r="C482" t="str">
            <v>Validada</v>
          </cell>
          <cell r="D482">
            <v>42802.452465277776</v>
          </cell>
          <cell r="E482">
            <v>0</v>
          </cell>
          <cell r="F482" t="str">
            <v>Sociedad y baile cultural Osos del Colorado</v>
          </cell>
          <cell r="G482" t="str">
            <v>Las cabras N° 7</v>
          </cell>
          <cell r="H482" t="str">
            <v>Iquique</v>
          </cell>
          <cell r="I482" t="str">
            <v>Iquique</v>
          </cell>
          <cell r="J482">
            <v>0</v>
          </cell>
          <cell r="K482">
            <v>950038288</v>
          </cell>
          <cell r="L482" t="str">
            <v>luisbritocastro56@gmail.com</v>
          </cell>
          <cell r="M482">
            <v>42153</v>
          </cell>
          <cell r="N482">
            <v>43249</v>
          </cell>
          <cell r="O482">
            <v>35765</v>
          </cell>
          <cell r="P482">
            <v>0</v>
          </cell>
          <cell r="Q482">
            <v>0</v>
          </cell>
          <cell r="R482" t="str">
            <v>Sociedad y baile cultural Osos del Colorado</v>
          </cell>
          <cell r="S482" t="str">
            <v>BANCO ESTADO DE CHILE</v>
          </cell>
          <cell r="T482" t="str">
            <v>CUENTA DE AHORROS</v>
          </cell>
          <cell r="U482">
            <v>0</v>
          </cell>
          <cell r="V482" t="str">
            <v>Luis Brito Castro</v>
          </cell>
          <cell r="W482" t="str">
            <v>7.316.372-2</v>
          </cell>
          <cell r="X482" t="str">
            <v>Poblacon Elena Caffarena Pasaje 8 3877</v>
          </cell>
          <cell r="Y482">
            <v>572260084</v>
          </cell>
          <cell r="Z482">
            <v>950038288</v>
          </cell>
          <cell r="AA482" t="str">
            <v>luisbritocastro56@gmail.com</v>
          </cell>
          <cell r="AB482">
            <v>0</v>
          </cell>
          <cell r="AC482" t="str">
            <v>Ver Archivo</v>
          </cell>
          <cell r="AD482" t="str">
            <v>Ver Archivo</v>
          </cell>
          <cell r="AE482" t="str">
            <v>Ver Archivo</v>
          </cell>
          <cell r="AF482" t="str">
            <v>Ver Archivo</v>
          </cell>
          <cell r="AG482" t="str">
            <v>Ver Archivo</v>
          </cell>
        </row>
        <row r="483">
          <cell r="B483" t="str">
            <v>65.047.289-6</v>
          </cell>
          <cell r="C483" t="str">
            <v>Validada</v>
          </cell>
          <cell r="D483">
            <v>42794.69326388889</v>
          </cell>
          <cell r="E483">
            <v>0</v>
          </cell>
          <cell r="F483" t="str">
            <v>club enduro tamarugal cet</v>
          </cell>
          <cell r="G483" t="str">
            <v>barros arana 477</v>
          </cell>
          <cell r="H483" t="str">
            <v>Iquique</v>
          </cell>
          <cell r="I483" t="str">
            <v>Iquique</v>
          </cell>
          <cell r="J483">
            <v>0</v>
          </cell>
          <cell r="K483">
            <v>966797062</v>
          </cell>
          <cell r="L483" t="str">
            <v>rallycet@gmail.com</v>
          </cell>
          <cell r="M483">
            <v>40857</v>
          </cell>
          <cell r="N483">
            <v>43980</v>
          </cell>
          <cell r="O483">
            <v>40829</v>
          </cell>
          <cell r="P483">
            <v>0</v>
          </cell>
          <cell r="Q483">
            <v>1371304611</v>
          </cell>
          <cell r="R483" t="str">
            <v>club enduro tamarugal cet</v>
          </cell>
          <cell r="S483" t="str">
            <v>BANCO ESTADO DE CHILE</v>
          </cell>
          <cell r="T483" t="str">
            <v>CHEQUERA ELECTRONICA/ CUENTA VISTA</v>
          </cell>
          <cell r="U483">
            <v>0</v>
          </cell>
          <cell r="V483" t="str">
            <v>jose espinoza vejar</v>
          </cell>
          <cell r="W483" t="str">
            <v>7.928.560-9</v>
          </cell>
          <cell r="X483" t="str">
            <v>isidora zegger 3918</v>
          </cell>
          <cell r="Y483">
            <v>0</v>
          </cell>
          <cell r="Z483">
            <v>966797062</v>
          </cell>
          <cell r="AA483" t="str">
            <v>aluminios@gmail.com</v>
          </cell>
          <cell r="AB483">
            <v>0</v>
          </cell>
          <cell r="AC483" t="str">
            <v>Ver Archivo</v>
          </cell>
          <cell r="AD483" t="str">
            <v>Ver Archivo</v>
          </cell>
          <cell r="AE483" t="str">
            <v>Ver Archivo</v>
          </cell>
          <cell r="AF483" t="str">
            <v>Ver Archivo</v>
          </cell>
          <cell r="AG483" t="str">
            <v>Ver Archivo</v>
          </cell>
        </row>
        <row r="484">
          <cell r="B484" t="str">
            <v>65.000.375-6</v>
          </cell>
          <cell r="C484" t="str">
            <v>Grabado</v>
          </cell>
          <cell r="D484" t="str">
            <v>0000-00-00 00:00:00</v>
          </cell>
          <cell r="E484">
            <v>0</v>
          </cell>
          <cell r="F484">
            <v>0</v>
          </cell>
          <cell r="G484">
            <v>0</v>
          </cell>
          <cell r="H484">
            <v>0</v>
          </cell>
          <cell r="I484">
            <v>0</v>
          </cell>
          <cell r="J484">
            <v>0</v>
          </cell>
          <cell r="K484">
            <v>0</v>
          </cell>
          <cell r="L484">
            <v>0</v>
          </cell>
          <cell r="M484" t="str">
            <v>0000-00-00</v>
          </cell>
          <cell r="N484" t="str">
            <v>0000-00-00</v>
          </cell>
          <cell r="O484" t="str">
            <v>0000-00-00</v>
          </cell>
          <cell r="P484">
            <v>0</v>
          </cell>
          <cell r="Q484">
            <v>0</v>
          </cell>
          <cell r="R484">
            <v>0</v>
          </cell>
          <cell r="S484">
            <v>0</v>
          </cell>
          <cell r="T484">
            <v>0</v>
          </cell>
          <cell r="U484">
            <v>0</v>
          </cell>
          <cell r="V484" t="str">
            <v>cristian lavin</v>
          </cell>
          <cell r="W484" t="str">
            <v>13.641.882-3</v>
          </cell>
          <cell r="X484" t="str">
            <v>bulnes 2092</v>
          </cell>
          <cell r="Y484">
            <v>572221095</v>
          </cell>
          <cell r="Z484">
            <v>956904448</v>
          </cell>
          <cell r="AA484" t="str">
            <v>donmakuto@gmail.com</v>
          </cell>
          <cell r="AB484">
            <v>0</v>
          </cell>
          <cell r="AC484">
            <v>0</v>
          </cell>
          <cell r="AD484">
            <v>0</v>
          </cell>
          <cell r="AE484">
            <v>0</v>
          </cell>
          <cell r="AF484">
            <v>0</v>
          </cell>
          <cell r="AG484">
            <v>0</v>
          </cell>
        </row>
        <row r="485">
          <cell r="B485" t="str">
            <v>65.426.740-5</v>
          </cell>
          <cell r="C485" t="str">
            <v>Grabado</v>
          </cell>
          <cell r="D485">
            <v>42741.428240740737</v>
          </cell>
          <cell r="E485">
            <v>0</v>
          </cell>
          <cell r="F485" t="str">
            <v>CLUB DEPORTIVO Y SOCIAL HIJOS DE LA NUEVA VICTORIA</v>
          </cell>
          <cell r="G485" t="str">
            <v>PEDRO PRADO1975</v>
          </cell>
          <cell r="H485" t="str">
            <v>Iquique</v>
          </cell>
          <cell r="I485" t="str">
            <v>Iquique</v>
          </cell>
          <cell r="J485">
            <v>981215107</v>
          </cell>
          <cell r="K485">
            <v>981215107</v>
          </cell>
          <cell r="L485" t="str">
            <v>CLUBNUEVAVICTORIA@GMAIL.COM</v>
          </cell>
          <cell r="M485">
            <v>42507</v>
          </cell>
          <cell r="N485">
            <v>43602</v>
          </cell>
          <cell r="O485">
            <v>36907</v>
          </cell>
          <cell r="P485">
            <v>0</v>
          </cell>
          <cell r="Q485">
            <v>1366121923</v>
          </cell>
          <cell r="R485" t="str">
            <v>club depórtivo y social hijos de la nueva victoria</v>
          </cell>
          <cell r="S485" t="str">
            <v>BANCO ESTADO DE CHILE</v>
          </cell>
          <cell r="T485" t="str">
            <v>CUENTA DE AHORROS</v>
          </cell>
          <cell r="U485">
            <v>0</v>
          </cell>
          <cell r="V485" t="str">
            <v>roberto carlos gonzalez nuñez</v>
          </cell>
          <cell r="W485" t="str">
            <v>12.835.614-2</v>
          </cell>
          <cell r="X485" t="str">
            <v>PEDRO PRADO 1975</v>
          </cell>
          <cell r="Y485">
            <v>981215107</v>
          </cell>
          <cell r="Z485">
            <v>981215107</v>
          </cell>
          <cell r="AA485" t="str">
            <v>clubnuevavictoria@gmail.com</v>
          </cell>
          <cell r="AB485">
            <v>0</v>
          </cell>
          <cell r="AC485" t="str">
            <v>Ver Archivo</v>
          </cell>
          <cell r="AD485" t="str">
            <v>Ver Archivo</v>
          </cell>
          <cell r="AE485" t="str">
            <v>Ver Archivo</v>
          </cell>
          <cell r="AF485" t="str">
            <v>Ver Archivo</v>
          </cell>
          <cell r="AG485" t="str">
            <v>Ver Archivo</v>
          </cell>
        </row>
        <row r="486">
          <cell r="B486" t="str">
            <v>65.086.135-3</v>
          </cell>
          <cell r="C486" t="str">
            <v>Grabado</v>
          </cell>
          <cell r="D486">
            <v>42741.428368055553</v>
          </cell>
          <cell r="E486">
            <v>0</v>
          </cell>
          <cell r="F486" t="str">
            <v>CLUB SOCIAL Y DEPORTIVO LOS CONDORES</v>
          </cell>
          <cell r="G486" t="str">
            <v>SALVADOR ALLENDE 448, TORRE SOFIA, DEPTO 1206</v>
          </cell>
          <cell r="H486" t="str">
            <v>Iquique</v>
          </cell>
          <cell r="I486" t="str">
            <v>Iquique</v>
          </cell>
          <cell r="J486">
            <v>0</v>
          </cell>
          <cell r="K486">
            <v>998490317</v>
          </cell>
          <cell r="L486" t="str">
            <v>fideldavila@gmail.com</v>
          </cell>
          <cell r="M486">
            <v>41713</v>
          </cell>
          <cell r="N486">
            <v>42809</v>
          </cell>
          <cell r="O486">
            <v>35384</v>
          </cell>
          <cell r="P486">
            <v>0</v>
          </cell>
          <cell r="Q486">
            <v>1371148457</v>
          </cell>
          <cell r="R486" t="str">
            <v>CLUB SOCIAL Y DEPORTIVO LOS CONDORES</v>
          </cell>
          <cell r="S486" t="str">
            <v>BANCO ESTADO DE CHILE</v>
          </cell>
          <cell r="T486" t="str">
            <v>CHEQUERA ELECTRONICA/ CUENTA VISTA</v>
          </cell>
          <cell r="U486">
            <v>0</v>
          </cell>
          <cell r="V486" t="str">
            <v>HERNAN GUILLERMO LORCA</v>
          </cell>
          <cell r="W486" t="str">
            <v>10.452.480-K</v>
          </cell>
          <cell r="X486" t="str">
            <v>LIBERTAD 1755</v>
          </cell>
          <cell r="Y486">
            <v>0</v>
          </cell>
          <cell r="Z486">
            <v>98620058</v>
          </cell>
          <cell r="AA486" t="str">
            <v>hernan.100367@gmail.com</v>
          </cell>
          <cell r="AB486">
            <v>0</v>
          </cell>
          <cell r="AC486" t="str">
            <v>Ver Archivo</v>
          </cell>
          <cell r="AD486" t="str">
            <v>Ver Archivo</v>
          </cell>
          <cell r="AE486" t="str">
            <v>Ver Archivo</v>
          </cell>
          <cell r="AF486" t="str">
            <v>Ver Archivo</v>
          </cell>
          <cell r="AG486" t="str">
            <v>Ver Archivo</v>
          </cell>
        </row>
        <row r="487">
          <cell r="B487" t="str">
            <v>65.099.021-8</v>
          </cell>
          <cell r="C487" t="str">
            <v>Validada</v>
          </cell>
          <cell r="D487">
            <v>42793.689513888887</v>
          </cell>
          <cell r="E487">
            <v>0</v>
          </cell>
          <cell r="F487" t="str">
            <v>CLUB SOCIAL CULTURAL Y DEPORTIVO VILLA MAGISTERIO</v>
          </cell>
          <cell r="G487" t="str">
            <v>SANTIAGO POLANCO 2382</v>
          </cell>
          <cell r="H487" t="str">
            <v>Iquique</v>
          </cell>
          <cell r="I487" t="str">
            <v>Iquique</v>
          </cell>
          <cell r="J487">
            <v>572310569</v>
          </cell>
          <cell r="K487">
            <v>981589142</v>
          </cell>
          <cell r="L487" t="str">
            <v>club.villamagisterio@gmail.com</v>
          </cell>
          <cell r="M487">
            <v>42401</v>
          </cell>
          <cell r="N487">
            <v>43497</v>
          </cell>
          <cell r="O487">
            <v>41814</v>
          </cell>
          <cell r="P487">
            <v>0</v>
          </cell>
          <cell r="Q487">
            <v>0</v>
          </cell>
          <cell r="R487" t="str">
            <v>club socila cultural y deportivo villa magisterio</v>
          </cell>
          <cell r="S487" t="str">
            <v>BANCO ESTADO DE CHILE</v>
          </cell>
          <cell r="T487" t="str">
            <v>CUENTA DE AHORROS</v>
          </cell>
          <cell r="U487">
            <v>0</v>
          </cell>
          <cell r="V487" t="str">
            <v>MARCELO GÁRATE CASTRO</v>
          </cell>
          <cell r="W487" t="str">
            <v>15.925.340-6</v>
          </cell>
          <cell r="X487" t="str">
            <v>SANTIAGO POLANCO 2382</v>
          </cell>
          <cell r="Y487">
            <v>572310569</v>
          </cell>
          <cell r="Z487">
            <v>981589142</v>
          </cell>
          <cell r="AA487" t="str">
            <v>mgciqq@gmail.com</v>
          </cell>
          <cell r="AB487">
            <v>0</v>
          </cell>
          <cell r="AC487" t="str">
            <v>Ver Archivo</v>
          </cell>
          <cell r="AD487" t="str">
            <v>Ver Archivo</v>
          </cell>
          <cell r="AE487" t="str">
            <v>Ver Archivo</v>
          </cell>
          <cell r="AF487" t="str">
            <v>Ver Archivo</v>
          </cell>
          <cell r="AG487" t="str">
            <v>Ver Archivo</v>
          </cell>
        </row>
        <row r="488">
          <cell r="B488" t="str">
            <v>69.266.080-3</v>
          </cell>
          <cell r="C488" t="str">
            <v>Grabado</v>
          </cell>
          <cell r="D488">
            <v>42741.424745370372</v>
          </cell>
          <cell r="E488">
            <v>0</v>
          </cell>
          <cell r="F488" t="str">
            <v>club deportivo urrakas surfing club</v>
          </cell>
          <cell r="G488" t="str">
            <v>pedro prado 3692</v>
          </cell>
          <cell r="H488" t="str">
            <v>Iquique</v>
          </cell>
          <cell r="I488" t="str">
            <v>Iquique</v>
          </cell>
          <cell r="J488">
            <v>0</v>
          </cell>
          <cell r="K488">
            <v>994385748</v>
          </cell>
          <cell r="L488" t="str">
            <v>clubsurfurrakas@gmail.com</v>
          </cell>
          <cell r="M488">
            <v>42223</v>
          </cell>
          <cell r="N488">
            <v>43319</v>
          </cell>
          <cell r="O488">
            <v>41829</v>
          </cell>
          <cell r="P488">
            <v>0</v>
          </cell>
          <cell r="Q488">
            <v>9745465657</v>
          </cell>
          <cell r="R488" t="str">
            <v>CLUB DEPORTIVO URRAKAS SURFING CLUB</v>
          </cell>
          <cell r="S488" t="str">
            <v>BANCO SCOTIABANK</v>
          </cell>
          <cell r="T488" t="str">
            <v>CUENTA CORRIENTE</v>
          </cell>
          <cell r="U488">
            <v>0</v>
          </cell>
          <cell r="V488" t="str">
            <v>silvana contreras reinoso</v>
          </cell>
          <cell r="W488" t="str">
            <v>12.449.409-5</v>
          </cell>
          <cell r="X488" t="str">
            <v>Manuel Jesús Silva 2249, Iquique</v>
          </cell>
          <cell r="Y488">
            <v>572213141</v>
          </cell>
          <cell r="Z488">
            <v>994385748</v>
          </cell>
          <cell r="AA488" t="str">
            <v>silconrei@gmail.com</v>
          </cell>
          <cell r="AB488">
            <v>0</v>
          </cell>
          <cell r="AC488" t="str">
            <v>Ver Archivo</v>
          </cell>
          <cell r="AD488" t="str">
            <v>Ver Archivo</v>
          </cell>
          <cell r="AE488" t="str">
            <v>Ver Archivo</v>
          </cell>
          <cell r="AF488" t="str">
            <v>Ver Archivo</v>
          </cell>
          <cell r="AG488" t="str">
            <v>Ver Archivo</v>
          </cell>
        </row>
        <row r="489">
          <cell r="B489" t="str">
            <v>65.080.217-9</v>
          </cell>
          <cell r="C489" t="str">
            <v>Grabado</v>
          </cell>
          <cell r="D489">
            <v>42741.428425925929</v>
          </cell>
          <cell r="E489">
            <v>0</v>
          </cell>
          <cell r="F489" t="str">
            <v>CORPORACION D.U.N.A.S.</v>
          </cell>
          <cell r="G489" t="str">
            <v>PEDRO LAGOS 994</v>
          </cell>
          <cell r="H489" t="str">
            <v>Iquique</v>
          </cell>
          <cell r="I489" t="str">
            <v>Iquique</v>
          </cell>
          <cell r="J489">
            <v>0</v>
          </cell>
          <cell r="K489">
            <v>87338881</v>
          </cell>
          <cell r="L489" t="str">
            <v>bvillalobosr@gmail.com</v>
          </cell>
          <cell r="M489">
            <v>41866</v>
          </cell>
          <cell r="N489">
            <v>43327</v>
          </cell>
          <cell r="O489">
            <v>41708</v>
          </cell>
          <cell r="P489">
            <v>0</v>
          </cell>
          <cell r="Q489">
            <v>1371312591</v>
          </cell>
          <cell r="R489" t="str">
            <v>CORPORACION D.U.N.A.S.</v>
          </cell>
          <cell r="S489" t="str">
            <v>BANCO ESTADO DE CHILE</v>
          </cell>
          <cell r="T489" t="str">
            <v>CHEQUERA ELECTRONICA/ CUENTA VISTA</v>
          </cell>
          <cell r="U489">
            <v>0</v>
          </cell>
          <cell r="V489" t="str">
            <v>BORIS REYNALDO VILLALOBOS REBOLLEDO</v>
          </cell>
          <cell r="W489" t="str">
            <v>12.697.529-5</v>
          </cell>
          <cell r="X489" t="str">
            <v>GENARO GALLO 2639</v>
          </cell>
          <cell r="Y489">
            <v>0</v>
          </cell>
          <cell r="Z489">
            <v>87338881</v>
          </cell>
          <cell r="AA489" t="str">
            <v>bvillalobosr@gmail.com</v>
          </cell>
          <cell r="AB489">
            <v>0</v>
          </cell>
          <cell r="AC489" t="str">
            <v>Ver Archivo</v>
          </cell>
          <cell r="AD489" t="str">
            <v>Ver Archivo</v>
          </cell>
          <cell r="AE489" t="str">
            <v>Ver Archivo</v>
          </cell>
          <cell r="AF489" t="str">
            <v>Ver Archivo</v>
          </cell>
          <cell r="AG489" t="str">
            <v>Ver Archivo</v>
          </cell>
        </row>
        <row r="490">
          <cell r="B490" t="str">
            <v>65.046.903-8</v>
          </cell>
          <cell r="C490" t="str">
            <v>Grabado</v>
          </cell>
          <cell r="D490">
            <v>42741.421840277777</v>
          </cell>
          <cell r="E490">
            <v>0</v>
          </cell>
          <cell r="F490" t="str">
            <v>Club Deportivo Escolar y Cultural Colegio Mahatma Gandhi</v>
          </cell>
          <cell r="G490" t="str">
            <v>Freddy Wood # 5205 Bajo Molle</v>
          </cell>
          <cell r="H490" t="str">
            <v>Iquique</v>
          </cell>
          <cell r="I490" t="str">
            <v>Iquique</v>
          </cell>
          <cell r="J490">
            <v>572246080</v>
          </cell>
          <cell r="K490">
            <v>991591906</v>
          </cell>
          <cell r="L490" t="str">
            <v>jencina@colegiomahatmagandhi.cl</v>
          </cell>
          <cell r="M490">
            <v>42366</v>
          </cell>
          <cell r="N490">
            <v>43830</v>
          </cell>
          <cell r="O490">
            <v>40743</v>
          </cell>
          <cell r="P490">
            <v>0</v>
          </cell>
          <cell r="Q490">
            <v>1366162220</v>
          </cell>
          <cell r="R490" t="str">
            <v>Club Deportivo Escolar y Cultural Colegio Mahatma Gandhi</v>
          </cell>
          <cell r="S490" t="str">
            <v>BANCO ESTADO DE CHILE</v>
          </cell>
          <cell r="T490" t="str">
            <v>CUENTA DE AHORROS</v>
          </cell>
          <cell r="U490">
            <v>0</v>
          </cell>
          <cell r="V490" t="str">
            <v>Justiniano Ricardo Encina Muñoz</v>
          </cell>
          <cell r="W490" t="str">
            <v>6.674.917-7</v>
          </cell>
          <cell r="X490" t="str">
            <v>Av. Salvador Allende # 1668 Depto. 32 Torre A</v>
          </cell>
          <cell r="Y490">
            <v>572246080</v>
          </cell>
          <cell r="Z490">
            <v>991591904</v>
          </cell>
          <cell r="AA490" t="str">
            <v>jencina@colegiomahatmagandhi.cl</v>
          </cell>
          <cell r="AB490">
            <v>0</v>
          </cell>
          <cell r="AC490">
            <v>0</v>
          </cell>
          <cell r="AD490">
            <v>0</v>
          </cell>
          <cell r="AE490" t="str">
            <v>Ver Archivo</v>
          </cell>
          <cell r="AF490">
            <v>0</v>
          </cell>
          <cell r="AG490" t="str">
            <v>Ver Archivo</v>
          </cell>
        </row>
        <row r="491">
          <cell r="B491" t="str">
            <v>65.106.783-9</v>
          </cell>
          <cell r="C491" t="str">
            <v>Grabado</v>
          </cell>
          <cell r="D491" t="str">
            <v>0000-00-00 00:00:00</v>
          </cell>
          <cell r="E491">
            <v>0</v>
          </cell>
          <cell r="F491" t="str">
            <v>CLUB SHUDOKAN IQUIQUE</v>
          </cell>
          <cell r="G491" t="str">
            <v>PASAJE POZO ALMONTE 3452 A</v>
          </cell>
          <cell r="H491" t="str">
            <v>Iquique</v>
          </cell>
          <cell r="I491" t="str">
            <v>Iquique</v>
          </cell>
          <cell r="J491">
            <v>0</v>
          </cell>
          <cell r="K491">
            <v>56949172970</v>
          </cell>
          <cell r="L491" t="str">
            <v>karateshudokaniqq@gmail.com</v>
          </cell>
          <cell r="M491">
            <v>41913</v>
          </cell>
          <cell r="N491">
            <v>43396</v>
          </cell>
          <cell r="O491">
            <v>41913</v>
          </cell>
          <cell r="P491">
            <v>0</v>
          </cell>
          <cell r="Q491">
            <v>6219966783007</v>
          </cell>
          <cell r="R491" t="str">
            <v>CLUB SHUDOKAN IQUIQUE</v>
          </cell>
          <cell r="S491" t="str">
            <v>BANCO ESTADO DE CHILE</v>
          </cell>
          <cell r="T491" t="str">
            <v>CHEQUERA ELECTRONICA/ CUENTA VISTA</v>
          </cell>
          <cell r="U491">
            <v>0</v>
          </cell>
          <cell r="V491">
            <v>0</v>
          </cell>
          <cell r="W491">
            <v>0</v>
          </cell>
          <cell r="X491">
            <v>0</v>
          </cell>
          <cell r="Y491">
            <v>0</v>
          </cell>
          <cell r="Z491">
            <v>0</v>
          </cell>
          <cell r="AA491">
            <v>0</v>
          </cell>
          <cell r="AB491">
            <v>0</v>
          </cell>
          <cell r="AC491">
            <v>0</v>
          </cell>
          <cell r="AD491">
            <v>0</v>
          </cell>
          <cell r="AE491">
            <v>0</v>
          </cell>
          <cell r="AF491">
            <v>0</v>
          </cell>
          <cell r="AG491">
            <v>0</v>
          </cell>
        </row>
        <row r="492">
          <cell r="B492" t="str">
            <v>65.861.970-5</v>
          </cell>
          <cell r="C492" t="str">
            <v>Validada</v>
          </cell>
          <cell r="D492">
            <v>42852.444490740738</v>
          </cell>
          <cell r="E492">
            <v>0</v>
          </cell>
          <cell r="F492" t="str">
            <v>Club Deportivo de Taekwondo Fenix Kwan iquique</v>
          </cell>
          <cell r="G492" t="str">
            <v>Luis Cruz Martinez 1420</v>
          </cell>
          <cell r="H492" t="str">
            <v>Iquique</v>
          </cell>
          <cell r="I492" t="str">
            <v>Iquique</v>
          </cell>
          <cell r="J492">
            <v>0</v>
          </cell>
          <cell r="K492">
            <v>999970939</v>
          </cell>
          <cell r="L492" t="str">
            <v>fenixday@hotmail.com</v>
          </cell>
          <cell r="M492">
            <v>42222</v>
          </cell>
          <cell r="N492">
            <v>43683</v>
          </cell>
          <cell r="O492">
            <v>39358</v>
          </cell>
          <cell r="P492">
            <v>0</v>
          </cell>
          <cell r="Q492">
            <v>1365904231</v>
          </cell>
          <cell r="R492" t="str">
            <v>Club Deportivo de Taekwondo Fenix Kwan Iquique</v>
          </cell>
          <cell r="S492" t="str">
            <v>BANCO ESTADO DE CHILE</v>
          </cell>
          <cell r="T492" t="str">
            <v>CUENTA DE AHORROS</v>
          </cell>
          <cell r="U492">
            <v>0</v>
          </cell>
          <cell r="V492" t="str">
            <v>Rodrigo Alfonso Quiroz Araneda</v>
          </cell>
          <cell r="W492" t="str">
            <v>13.511.421-9</v>
          </cell>
          <cell r="X492" t="str">
            <v>Arturo Fernandez 1531</v>
          </cell>
          <cell r="Y492">
            <v>0</v>
          </cell>
          <cell r="Z492">
            <v>996989849</v>
          </cell>
          <cell r="AA492" t="str">
            <v>rodrigo_quiroz77@hotmail.com</v>
          </cell>
          <cell r="AB492">
            <v>0</v>
          </cell>
          <cell r="AC492" t="str">
            <v>Ver Archivo</v>
          </cell>
          <cell r="AD492" t="str">
            <v>Ver Archivo</v>
          </cell>
          <cell r="AE492" t="str">
            <v>Ver Archivo</v>
          </cell>
          <cell r="AF492" t="str">
            <v>Ver Archivo</v>
          </cell>
          <cell r="AG492" t="str">
            <v>Ver Archivo</v>
          </cell>
        </row>
        <row r="493">
          <cell r="B493" t="str">
            <v>65.099.057-9</v>
          </cell>
          <cell r="C493" t="str">
            <v>Grabado</v>
          </cell>
          <cell r="D493">
            <v>42741.428576388891</v>
          </cell>
          <cell r="E493">
            <v>0</v>
          </cell>
          <cell r="F493" t="str">
            <v>Centro Social Cultural y Deportivo Republica de Colombia</v>
          </cell>
          <cell r="G493" t="str">
            <v>arturo fernandez 1896</v>
          </cell>
          <cell r="H493" t="str">
            <v>Iquique</v>
          </cell>
          <cell r="I493" t="str">
            <v>Iquique</v>
          </cell>
          <cell r="J493">
            <v>0</v>
          </cell>
          <cell r="K493">
            <v>88559985</v>
          </cell>
          <cell r="L493" t="str">
            <v>centroculturalsdr@hotmail.com</v>
          </cell>
          <cell r="M493">
            <v>41951</v>
          </cell>
          <cell r="N493">
            <v>43047</v>
          </cell>
          <cell r="O493">
            <v>39981</v>
          </cell>
          <cell r="P493">
            <v>0</v>
          </cell>
          <cell r="Q493">
            <v>6219969057003</v>
          </cell>
          <cell r="R493" t="str">
            <v>centro social cultural y deportivo republica de colombia</v>
          </cell>
          <cell r="S493" t="str">
            <v>BANCO ESTADO DE CHILE</v>
          </cell>
          <cell r="T493" t="str">
            <v>CHEQUERA ELECTRONICA/ CUENTA VISTA</v>
          </cell>
          <cell r="U493">
            <v>0</v>
          </cell>
          <cell r="V493" t="str">
            <v>edgar rodriguez paredes</v>
          </cell>
          <cell r="W493" t="str">
            <v>22.679.827-7</v>
          </cell>
          <cell r="X493" t="str">
            <v>salitrera bra 3464</v>
          </cell>
          <cell r="Y493">
            <v>0</v>
          </cell>
          <cell r="Z493">
            <v>88559985</v>
          </cell>
          <cell r="AA493" t="str">
            <v>centroculturalsdr@gmail.com</v>
          </cell>
          <cell r="AB493">
            <v>0</v>
          </cell>
          <cell r="AC493" t="str">
            <v>Ver Archivo</v>
          </cell>
          <cell r="AD493" t="str">
            <v>Ver Archivo</v>
          </cell>
          <cell r="AE493" t="str">
            <v>Ver Archivo</v>
          </cell>
          <cell r="AF493" t="str">
            <v>Ver Archivo</v>
          </cell>
          <cell r="AG493" t="str">
            <v>Ver Archivo</v>
          </cell>
        </row>
        <row r="494">
          <cell r="B494" t="str">
            <v>56.075.940-1</v>
          </cell>
          <cell r="C494" t="str">
            <v>Validada</v>
          </cell>
          <cell r="D494">
            <v>42871.409317129626</v>
          </cell>
          <cell r="E494">
            <v>0</v>
          </cell>
          <cell r="F494" t="str">
            <v>JUNTA DE VECINOS SANTA TERESA DE LOS ANDES</v>
          </cell>
          <cell r="G494" t="str">
            <v>CALLE SANTA INES #4174</v>
          </cell>
          <cell r="H494" t="str">
            <v>Iquique</v>
          </cell>
          <cell r="I494" t="str">
            <v>Alto Hospicio</v>
          </cell>
          <cell r="J494">
            <v>5699043050</v>
          </cell>
          <cell r="K494">
            <v>99043050</v>
          </cell>
          <cell r="L494" t="str">
            <v>JUNVECSANTATERESA2002@GMAIL.COM</v>
          </cell>
          <cell r="M494">
            <v>42582</v>
          </cell>
          <cell r="N494">
            <v>43677</v>
          </cell>
          <cell r="O494">
            <v>37435</v>
          </cell>
          <cell r="P494">
            <v>0</v>
          </cell>
          <cell r="Q494">
            <v>1860211650</v>
          </cell>
          <cell r="R494" t="str">
            <v>JUNTA DE VECINOS SANTA TERESA DE LOS ANDES</v>
          </cell>
          <cell r="S494" t="str">
            <v>BANCO ESTADO DE CHILE</v>
          </cell>
          <cell r="T494" t="str">
            <v>CUENTA CORRIENTE</v>
          </cell>
          <cell r="U494">
            <v>0</v>
          </cell>
          <cell r="V494" t="str">
            <v>RAFAEL ARMANDO UBEDA MICHELSEN</v>
          </cell>
          <cell r="W494" t="str">
            <v>11.466.175-9</v>
          </cell>
          <cell r="X494" t="str">
            <v>SANTA TERESA N#3975</v>
          </cell>
          <cell r="Y494">
            <v>5699043050</v>
          </cell>
          <cell r="Z494">
            <v>99043050</v>
          </cell>
          <cell r="AA494" t="str">
            <v>JUNVECSANTATERESA2002@GMAIL.COM</v>
          </cell>
          <cell r="AB494">
            <v>0</v>
          </cell>
          <cell r="AC494" t="str">
            <v>Ver Archivo</v>
          </cell>
          <cell r="AD494" t="str">
            <v>Ver Archivo</v>
          </cell>
          <cell r="AE494" t="str">
            <v>Ver Archivo</v>
          </cell>
          <cell r="AF494" t="str">
            <v>Ver Archivo</v>
          </cell>
          <cell r="AG494" t="str">
            <v>Ver Archivo</v>
          </cell>
        </row>
        <row r="495">
          <cell r="B495" t="str">
            <v>65.116.713-2</v>
          </cell>
          <cell r="C495" t="str">
            <v>Validada</v>
          </cell>
          <cell r="D495">
            <v>42872.406608796293</v>
          </cell>
          <cell r="E495">
            <v>0</v>
          </cell>
          <cell r="F495" t="str">
            <v>UNION COMUNAL OLIVOS DEL DESIERTO</v>
          </cell>
          <cell r="G495" t="str">
            <v>CALLE SANTA INES #4295</v>
          </cell>
          <cell r="H495" t="str">
            <v>Iquique</v>
          </cell>
          <cell r="I495" t="str">
            <v>Alto Hospicio</v>
          </cell>
          <cell r="J495">
            <v>5699904305</v>
          </cell>
          <cell r="K495">
            <v>99043050</v>
          </cell>
          <cell r="L495" t="str">
            <v>UNIONCOMUNALOLIVOSDELDESIERTO@GMAIL.COM</v>
          </cell>
          <cell r="M495">
            <v>42448</v>
          </cell>
          <cell r="N495">
            <v>43543</v>
          </cell>
          <cell r="O495">
            <v>38677</v>
          </cell>
          <cell r="P495">
            <v>0</v>
          </cell>
          <cell r="Q495">
            <v>1870541445</v>
          </cell>
          <cell r="R495" t="str">
            <v>UNION COMUNAL OLIVOS DEL DESIERTO</v>
          </cell>
          <cell r="S495" t="str">
            <v>BANCO ESTADO DE CHILE</v>
          </cell>
          <cell r="T495" t="str">
            <v>CUENTA DE AHORROS</v>
          </cell>
          <cell r="U495">
            <v>0</v>
          </cell>
          <cell r="V495" t="str">
            <v>RAFAEL ARMANDO UBEDA MICHELSEN</v>
          </cell>
          <cell r="W495" t="str">
            <v>11.466.175-9</v>
          </cell>
          <cell r="X495" t="str">
            <v>SANTA INES N#3975</v>
          </cell>
          <cell r="Y495">
            <v>5699904305</v>
          </cell>
          <cell r="Z495">
            <v>99043050</v>
          </cell>
          <cell r="AA495" t="str">
            <v>UNIONCOMUNALOLIVOSDELDESIERTO@GMAIL.COM</v>
          </cell>
          <cell r="AB495">
            <v>0</v>
          </cell>
          <cell r="AC495" t="str">
            <v>Ver Archivo</v>
          </cell>
          <cell r="AD495" t="str">
            <v>Ver Archivo</v>
          </cell>
          <cell r="AE495" t="str">
            <v>Ver Archivo</v>
          </cell>
          <cell r="AF495" t="str">
            <v>Ver Archivo</v>
          </cell>
          <cell r="AG495" t="str">
            <v>Ver Archivo</v>
          </cell>
        </row>
        <row r="496">
          <cell r="B496" t="str">
            <v>65.021.221-5</v>
          </cell>
          <cell r="C496" t="str">
            <v>Validada</v>
          </cell>
          <cell r="D496">
            <v>42838.405081018522</v>
          </cell>
          <cell r="E496">
            <v>0</v>
          </cell>
          <cell r="F496" t="str">
            <v>JUNTA DE VECINOS LOS VOLCANES</v>
          </cell>
          <cell r="G496" t="str">
            <v>VOLCAN VILLARICA S/N</v>
          </cell>
          <cell r="H496" t="str">
            <v>Iquique</v>
          </cell>
          <cell r="I496" t="str">
            <v>Alto Hospicio</v>
          </cell>
          <cell r="J496">
            <v>5695085688</v>
          </cell>
          <cell r="K496">
            <v>950856887</v>
          </cell>
          <cell r="L496" t="str">
            <v>juntavecinosvolcanes@gmail.com</v>
          </cell>
          <cell r="M496">
            <v>42464</v>
          </cell>
          <cell r="N496">
            <v>43589</v>
          </cell>
          <cell r="O496">
            <v>41424</v>
          </cell>
          <cell r="P496">
            <v>0</v>
          </cell>
          <cell r="Q496">
            <v>1366086605</v>
          </cell>
          <cell r="R496" t="str">
            <v>junta vecinal los volcanes</v>
          </cell>
          <cell r="S496" t="str">
            <v>BANCO ESTADO DE CHILE</v>
          </cell>
          <cell r="T496" t="str">
            <v>CUENTA DE AHORROS</v>
          </cell>
          <cell r="U496">
            <v>0</v>
          </cell>
          <cell r="V496" t="str">
            <v>KIMBERLI ANGELINA RIVERA MEJIAS</v>
          </cell>
          <cell r="W496" t="str">
            <v>16.055.360-K</v>
          </cell>
          <cell r="X496" t="str">
            <v>VOLCAN ISLUGA 4040</v>
          </cell>
          <cell r="Y496">
            <v>5695085688</v>
          </cell>
          <cell r="Z496">
            <v>950856887</v>
          </cell>
          <cell r="AA496" t="str">
            <v>juntavecinosvolcanes@gmail.com</v>
          </cell>
          <cell r="AB496">
            <v>0</v>
          </cell>
          <cell r="AC496" t="str">
            <v>Ver Archivo</v>
          </cell>
          <cell r="AD496" t="str">
            <v>Ver Archivo</v>
          </cell>
          <cell r="AE496" t="str">
            <v>Ver Archivo</v>
          </cell>
          <cell r="AF496" t="str">
            <v>Ver Archivo</v>
          </cell>
          <cell r="AG496" t="str">
            <v>Ver Archivo</v>
          </cell>
        </row>
        <row r="497">
          <cell r="B497" t="str">
            <v>70.019.800-6</v>
          </cell>
          <cell r="C497" t="str">
            <v>Grabado</v>
          </cell>
          <cell r="D497">
            <v>42741.421597222223</v>
          </cell>
          <cell r="E497">
            <v>0</v>
          </cell>
          <cell r="F497" t="str">
            <v>LAS ASAMBLEAS DE DIOS</v>
          </cell>
          <cell r="G497" t="str">
            <v>PEDRO PRADO 2085</v>
          </cell>
          <cell r="H497" t="str">
            <v>Iquique</v>
          </cell>
          <cell r="I497" t="str">
            <v>Iquique</v>
          </cell>
          <cell r="J497">
            <v>0</v>
          </cell>
          <cell r="K497">
            <v>976972705</v>
          </cell>
          <cell r="L497" t="str">
            <v>templobeteliquique@gmail.com</v>
          </cell>
          <cell r="M497">
            <v>42490</v>
          </cell>
          <cell r="N497">
            <v>43220</v>
          </cell>
          <cell r="O497">
            <v>41305</v>
          </cell>
          <cell r="P497">
            <v>0</v>
          </cell>
          <cell r="Q497">
            <v>81012403</v>
          </cell>
          <cell r="R497" t="str">
            <v>LAS ASAMBLEAS DE DIOS</v>
          </cell>
          <cell r="S497" t="str">
            <v>BANCO DE CREDITO E INVERSIONES</v>
          </cell>
          <cell r="T497" t="str">
            <v>CUENTA CORRIENTE</v>
          </cell>
          <cell r="U497">
            <v>0</v>
          </cell>
          <cell r="V497" t="str">
            <v>LUIS MANUEL ROJAS DÍAZ</v>
          </cell>
          <cell r="W497" t="str">
            <v>8.071.528-5</v>
          </cell>
          <cell r="X497" t="str">
            <v>PEDRO PRADO 2085</v>
          </cell>
          <cell r="Y497">
            <v>0</v>
          </cell>
          <cell r="Z497">
            <v>976972705</v>
          </cell>
          <cell r="AA497" t="str">
            <v>templobeteliquique@gmail.com</v>
          </cell>
          <cell r="AB497">
            <v>0</v>
          </cell>
          <cell r="AC497" t="str">
            <v>Ver Archivo</v>
          </cell>
          <cell r="AD497" t="str">
            <v>Ver Archivo</v>
          </cell>
          <cell r="AE497" t="str">
            <v>Ver Archivo</v>
          </cell>
          <cell r="AF497" t="str">
            <v>Ver Archivo</v>
          </cell>
          <cell r="AG497" t="str">
            <v>Ver Archivo</v>
          </cell>
        </row>
        <row r="498">
          <cell r="B498" t="str">
            <v>76.236.501-4</v>
          </cell>
          <cell r="C498" t="str">
            <v>Grabado</v>
          </cell>
          <cell r="D498">
            <v>42710.617256944446</v>
          </cell>
          <cell r="E498">
            <v>0</v>
          </cell>
          <cell r="F498" t="str">
            <v>Sociedad Comercializadora de Insumos industriales Fastmin Ltda</v>
          </cell>
          <cell r="G498" t="str">
            <v>Santa Marta 4127</v>
          </cell>
          <cell r="H498" t="str">
            <v>Iquique</v>
          </cell>
          <cell r="I498" t="str">
            <v>Iquique</v>
          </cell>
          <cell r="J498">
            <v>57594970</v>
          </cell>
          <cell r="K498">
            <v>966809140</v>
          </cell>
          <cell r="L498" t="str">
            <v>v.rojas@fastmin.cl</v>
          </cell>
          <cell r="M498" t="str">
            <v>0000-00-00</v>
          </cell>
          <cell r="N498" t="str">
            <v>0000-00-00</v>
          </cell>
          <cell r="O498">
            <v>41129</v>
          </cell>
          <cell r="P498">
            <v>0</v>
          </cell>
          <cell r="Q498">
            <v>66396215</v>
          </cell>
          <cell r="R498" t="str">
            <v>Fastmin Ltda</v>
          </cell>
          <cell r="S498" t="str">
            <v>BANCO SANTANDER-CHILE</v>
          </cell>
          <cell r="T498" t="str">
            <v>CUENTA CORRIENTE</v>
          </cell>
          <cell r="U498">
            <v>0</v>
          </cell>
          <cell r="V498" t="str">
            <v>Victor Hugo Rojas Rojas</v>
          </cell>
          <cell r="W498" t="str">
            <v>15.685.198-1</v>
          </cell>
          <cell r="X498" t="str">
            <v>avenida salvador allende 2510 block A depto 11</v>
          </cell>
          <cell r="Y498">
            <v>57483016</v>
          </cell>
          <cell r="Z498">
            <v>966809140</v>
          </cell>
          <cell r="AA498" t="str">
            <v>v.rojas@fastmin.cl</v>
          </cell>
          <cell r="AB498">
            <v>0</v>
          </cell>
          <cell r="AC498">
            <v>0</v>
          </cell>
          <cell r="AD498">
            <v>0</v>
          </cell>
          <cell r="AE498">
            <v>0</v>
          </cell>
          <cell r="AF498">
            <v>0</v>
          </cell>
          <cell r="AG498" t="str">
            <v>Ver Archivo</v>
          </cell>
        </row>
        <row r="499">
          <cell r="B499" t="str">
            <v>76.675.915-7</v>
          </cell>
          <cell r="C499" t="str">
            <v>Grabado</v>
          </cell>
          <cell r="D499" t="str">
            <v>0000-00-00 00:00:00</v>
          </cell>
          <cell r="E499">
            <v>0</v>
          </cell>
          <cell r="F499" t="str">
            <v>COMERCIALIZADORA ROSA LAGOS SUAREZ E.I.R.L</v>
          </cell>
          <cell r="G499" t="str">
            <v>tamarugal 3274A</v>
          </cell>
          <cell r="H499" t="str">
            <v>Iquique</v>
          </cell>
          <cell r="I499" t="str">
            <v>Iquique</v>
          </cell>
          <cell r="J499">
            <v>572445038</v>
          </cell>
          <cell r="K499">
            <v>998872143</v>
          </cell>
          <cell r="L499" t="str">
            <v>rosalagos@hotmail.com</v>
          </cell>
          <cell r="M499">
            <v>44757</v>
          </cell>
          <cell r="N499" t="str">
            <v>0000-00-00</v>
          </cell>
          <cell r="O499">
            <v>42689</v>
          </cell>
          <cell r="P499">
            <v>0</v>
          </cell>
          <cell r="Q499">
            <v>11324586</v>
          </cell>
          <cell r="R499" t="str">
            <v>ROSA LAGOS</v>
          </cell>
          <cell r="S499" t="str">
            <v>BANCO DE CHILE</v>
          </cell>
          <cell r="T499" t="str">
            <v>CHEQUERA ELECTRONICA/ CUENTA VISTA</v>
          </cell>
          <cell r="U499">
            <v>0</v>
          </cell>
          <cell r="V499" t="str">
            <v>ROSA LAGOS</v>
          </cell>
          <cell r="W499" t="str">
            <v>11.342.586-5</v>
          </cell>
          <cell r="X499" t="str">
            <v>TAMARUGAL 3274A</v>
          </cell>
          <cell r="Y499">
            <v>512445038</v>
          </cell>
          <cell r="Z499">
            <v>998872143</v>
          </cell>
          <cell r="AA499" t="str">
            <v>ROSALAGOS@HOTMAIL.COM</v>
          </cell>
          <cell r="AB499">
            <v>0</v>
          </cell>
          <cell r="AC499">
            <v>0</v>
          </cell>
          <cell r="AD499">
            <v>0</v>
          </cell>
          <cell r="AE499">
            <v>0</v>
          </cell>
          <cell r="AF499" t="str">
            <v>Ver Archivo</v>
          </cell>
          <cell r="AG499" t="str">
            <v>Ver Archivo</v>
          </cell>
        </row>
        <row r="500">
          <cell r="B500" t="str">
            <v>56.083.250-8</v>
          </cell>
          <cell r="C500" t="str">
            <v>Grabado</v>
          </cell>
          <cell r="D500">
            <v>42759.676527777781</v>
          </cell>
          <cell r="E500">
            <v>0</v>
          </cell>
          <cell r="F500">
            <v>0</v>
          </cell>
          <cell r="G500">
            <v>0</v>
          </cell>
          <cell r="H500">
            <v>0</v>
          </cell>
          <cell r="I500">
            <v>0</v>
          </cell>
          <cell r="J500">
            <v>0</v>
          </cell>
          <cell r="K500">
            <v>0</v>
          </cell>
          <cell r="L500">
            <v>0</v>
          </cell>
          <cell r="M500" t="str">
            <v>0000-00-00</v>
          </cell>
          <cell r="N500" t="str">
            <v>0000-00-00</v>
          </cell>
          <cell r="O500" t="str">
            <v>0000-00-00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t="str">
            <v>Ver Archivo</v>
          </cell>
          <cell r="AE500">
            <v>0</v>
          </cell>
          <cell r="AF500">
            <v>0</v>
          </cell>
          <cell r="AG500">
            <v>0</v>
          </cell>
        </row>
        <row r="501">
          <cell r="B501" t="str">
            <v>65.122.541-8</v>
          </cell>
          <cell r="C501" t="str">
            <v>Validada</v>
          </cell>
          <cell r="D501">
            <v>42774.663437499999</v>
          </cell>
          <cell r="E501">
            <v>0</v>
          </cell>
          <cell r="F501" t="str">
            <v>EnBicia2</v>
          </cell>
          <cell r="G501" t="str">
            <v>Baquedano 696</v>
          </cell>
          <cell r="H501" t="str">
            <v>Iquique</v>
          </cell>
          <cell r="I501" t="str">
            <v>Iquique</v>
          </cell>
          <cell r="J501">
            <v>963541054</v>
          </cell>
          <cell r="K501">
            <v>963541054</v>
          </cell>
          <cell r="L501" t="str">
            <v>iquiquenbici@gmail.com</v>
          </cell>
          <cell r="M501">
            <v>42585</v>
          </cell>
          <cell r="N501">
            <v>43680</v>
          </cell>
          <cell r="O501">
            <v>42516</v>
          </cell>
          <cell r="P501">
            <v>0</v>
          </cell>
          <cell r="Q501">
            <v>136409611</v>
          </cell>
          <cell r="R501" t="str">
            <v>karen gallardo castillo</v>
          </cell>
          <cell r="S501" t="str">
            <v>BANCO ESTADO DE CHILE</v>
          </cell>
          <cell r="T501" t="str">
            <v>CUENTA DE AHORROS</v>
          </cell>
          <cell r="U501">
            <v>0</v>
          </cell>
          <cell r="V501" t="str">
            <v>KAREN MARCELA GALLARDO CASTILLO</v>
          </cell>
          <cell r="W501" t="str">
            <v>13.640.961-1</v>
          </cell>
          <cell r="X501" t="str">
            <v>BAQUEDANO 696</v>
          </cell>
          <cell r="Y501">
            <v>963541054</v>
          </cell>
          <cell r="Z501">
            <v>963541054</v>
          </cell>
          <cell r="AA501" t="str">
            <v>karencicla@gmail.com</v>
          </cell>
          <cell r="AB501">
            <v>0</v>
          </cell>
          <cell r="AC501" t="str">
            <v>Ver Archivo</v>
          </cell>
          <cell r="AD501" t="str">
            <v>Ver Archivo</v>
          </cell>
          <cell r="AE501" t="str">
            <v>Ver Archivo</v>
          </cell>
          <cell r="AF501" t="str">
            <v>Ver Archivo</v>
          </cell>
          <cell r="AG501" t="str">
            <v>Ver Archivo</v>
          </cell>
        </row>
        <row r="502">
          <cell r="B502" t="str">
            <v>65.026.998-5</v>
          </cell>
          <cell r="C502" t="str">
            <v>Validada</v>
          </cell>
          <cell r="D502">
            <v>42773.479722222219</v>
          </cell>
          <cell r="E502">
            <v>0</v>
          </cell>
          <cell r="F502" t="str">
            <v>club deportivo sporting camanchaca</v>
          </cell>
          <cell r="G502" t="str">
            <v>tamarugal 3939</v>
          </cell>
          <cell r="H502" t="str">
            <v>Iquique</v>
          </cell>
          <cell r="I502" t="str">
            <v>Iquique</v>
          </cell>
          <cell r="J502">
            <v>572261034</v>
          </cell>
          <cell r="K502">
            <v>979471224</v>
          </cell>
          <cell r="L502" t="str">
            <v>jfigueroatoro@gmail.com</v>
          </cell>
          <cell r="M502">
            <v>42308</v>
          </cell>
          <cell r="N502">
            <v>43404</v>
          </cell>
          <cell r="O502">
            <v>37550</v>
          </cell>
          <cell r="P502">
            <v>0</v>
          </cell>
          <cell r="Q502">
            <v>1366087865</v>
          </cell>
          <cell r="R502" t="str">
            <v>club deportivo sporting camanchaca</v>
          </cell>
          <cell r="S502" t="str">
            <v>BANCO ESTADO DE CHILE</v>
          </cell>
          <cell r="T502" t="str">
            <v>CUENTA DE AHORROS</v>
          </cell>
          <cell r="U502">
            <v>0</v>
          </cell>
          <cell r="V502" t="str">
            <v>jose manuel figueroa toro</v>
          </cell>
          <cell r="W502" t="str">
            <v>12.632.768-4</v>
          </cell>
          <cell r="X502" t="str">
            <v>tamarugal 3939</v>
          </cell>
          <cell r="Y502">
            <v>572261034</v>
          </cell>
          <cell r="Z502">
            <v>979471224</v>
          </cell>
          <cell r="AA502" t="str">
            <v>jfigueroatoro@gmail.com</v>
          </cell>
          <cell r="AB502">
            <v>0</v>
          </cell>
          <cell r="AC502" t="str">
            <v>Ver Archivo</v>
          </cell>
          <cell r="AD502" t="str">
            <v>Ver Archivo</v>
          </cell>
          <cell r="AE502" t="str">
            <v>Ver Archivo</v>
          </cell>
          <cell r="AF502" t="str">
            <v>Ver Archivo</v>
          </cell>
          <cell r="AG502" t="str">
            <v>Ver Archivo</v>
          </cell>
        </row>
        <row r="503">
          <cell r="B503" t="str">
            <v>73.929.600-5</v>
          </cell>
          <cell r="C503" t="str">
            <v>Grabado</v>
          </cell>
          <cell r="D503" t="str">
            <v>0000-00-00 00:00:00</v>
          </cell>
          <cell r="E503">
            <v>0</v>
          </cell>
          <cell r="F503">
            <v>0</v>
          </cell>
          <cell r="G503">
            <v>0</v>
          </cell>
          <cell r="H503">
            <v>0</v>
          </cell>
          <cell r="I503">
            <v>0</v>
          </cell>
          <cell r="J503">
            <v>0</v>
          </cell>
          <cell r="K503">
            <v>0</v>
          </cell>
          <cell r="L503">
            <v>0</v>
          </cell>
          <cell r="M503" t="str">
            <v>0000-00-00</v>
          </cell>
          <cell r="N503" t="str">
            <v>0000-00-00</v>
          </cell>
          <cell r="O503" t="str">
            <v>0000-00-00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t="str">
            <v>Ver Archivo</v>
          </cell>
          <cell r="AD503">
            <v>0</v>
          </cell>
          <cell r="AE503" t="str">
            <v>Ver Archivo</v>
          </cell>
          <cell r="AF503">
            <v>0</v>
          </cell>
          <cell r="AG503">
            <v>0</v>
          </cell>
        </row>
        <row r="504">
          <cell r="B504" t="str">
            <v>65.127.693-4</v>
          </cell>
          <cell r="C504" t="str">
            <v>Validada</v>
          </cell>
          <cell r="D504">
            <v>42845.392800925925</v>
          </cell>
          <cell r="E504">
            <v>0</v>
          </cell>
          <cell r="F504" t="str">
            <v>CLUB ATLETICO IQUIQUE</v>
          </cell>
          <cell r="G504" t="str">
            <v>TERESA WILMS MONTT 2260</v>
          </cell>
          <cell r="H504" t="str">
            <v>Iquique</v>
          </cell>
          <cell r="I504" t="str">
            <v>Iquique</v>
          </cell>
          <cell r="J504">
            <v>572346838</v>
          </cell>
          <cell r="K504">
            <v>978505159</v>
          </cell>
          <cell r="L504" t="str">
            <v>atletico.iquique@gmail.com</v>
          </cell>
          <cell r="M504">
            <v>42710</v>
          </cell>
          <cell r="N504">
            <v>43805</v>
          </cell>
          <cell r="O504">
            <v>42710</v>
          </cell>
          <cell r="P504">
            <v>0</v>
          </cell>
          <cell r="Q504">
            <v>1371364842</v>
          </cell>
          <cell r="R504" t="str">
            <v>Club Atlético Iquique</v>
          </cell>
          <cell r="S504" t="str">
            <v>BANCO ESTADO DE CHILE</v>
          </cell>
          <cell r="T504" t="str">
            <v>CHEQUERA ELECTRONICA/ CUENTA VISTA</v>
          </cell>
          <cell r="U504">
            <v>0</v>
          </cell>
          <cell r="V504" t="str">
            <v>ROBERTO MUÑOZ MONTENEGRO</v>
          </cell>
          <cell r="W504" t="str">
            <v>15.924.280-3</v>
          </cell>
          <cell r="X504" t="str">
            <v>TERESA WILMS MONTT 2260</v>
          </cell>
          <cell r="Y504">
            <v>0</v>
          </cell>
          <cell r="Z504">
            <v>978505159</v>
          </cell>
          <cell r="AA504" t="str">
            <v>robert.munoz.montenegro@gmail.com</v>
          </cell>
          <cell r="AB504">
            <v>0</v>
          </cell>
          <cell r="AC504" t="str">
            <v>Ver Archivo</v>
          </cell>
          <cell r="AD504" t="str">
            <v>Ver Archivo</v>
          </cell>
          <cell r="AE504" t="str">
            <v>Ver Archivo</v>
          </cell>
          <cell r="AF504" t="str">
            <v>Ver Archivo</v>
          </cell>
          <cell r="AG504" t="str">
            <v>Ver Archivo</v>
          </cell>
        </row>
        <row r="505">
          <cell r="B505" t="str">
            <v>65.016.007-K</v>
          </cell>
          <cell r="C505" t="str">
            <v>Validada</v>
          </cell>
          <cell r="D505">
            <v>42773.39912037037</v>
          </cell>
          <cell r="E505">
            <v>0</v>
          </cell>
          <cell r="F505" t="str">
            <v>club deportivo social y cultural Roberto Sola</v>
          </cell>
          <cell r="G505" t="str">
            <v>Pedro Prado 2432</v>
          </cell>
          <cell r="H505" t="str">
            <v>Iquique</v>
          </cell>
          <cell r="I505" t="str">
            <v>Iquique</v>
          </cell>
          <cell r="J505">
            <v>954847567</v>
          </cell>
          <cell r="K505">
            <v>944847567</v>
          </cell>
          <cell r="L505" t="str">
            <v>garayam@canontex.cl</v>
          </cell>
          <cell r="M505">
            <v>42183</v>
          </cell>
          <cell r="N505">
            <v>43279</v>
          </cell>
          <cell r="O505">
            <v>32921</v>
          </cell>
          <cell r="P505">
            <v>0</v>
          </cell>
          <cell r="Q505">
            <v>0</v>
          </cell>
          <cell r="R505" t="str">
            <v>club deportivo social y cultural Roberto Sola</v>
          </cell>
          <cell r="S505" t="str">
            <v>BANCO ESTADO DE CHILE</v>
          </cell>
          <cell r="T505" t="str">
            <v>CUENTA DE AHORROS</v>
          </cell>
          <cell r="U505">
            <v>0</v>
          </cell>
          <cell r="V505" t="str">
            <v>Mario Araya cerda</v>
          </cell>
          <cell r="W505" t="str">
            <v>6.239.530-3</v>
          </cell>
          <cell r="X505" t="str">
            <v>Pedro Prado 2432</v>
          </cell>
          <cell r="Y505">
            <v>944847567</v>
          </cell>
          <cell r="Z505">
            <v>944847567</v>
          </cell>
          <cell r="AA505" t="str">
            <v>garayam@canontex.cl</v>
          </cell>
          <cell r="AB505">
            <v>0</v>
          </cell>
          <cell r="AC505" t="str">
            <v>Ver Archivo</v>
          </cell>
          <cell r="AD505" t="str">
            <v>Ver Archivo</v>
          </cell>
          <cell r="AE505" t="str">
            <v>Ver Archivo</v>
          </cell>
          <cell r="AF505" t="str">
            <v>Ver Archivo</v>
          </cell>
          <cell r="AG505" t="str">
            <v>Ver Archivo</v>
          </cell>
        </row>
        <row r="506">
          <cell r="B506" t="str">
            <v>65.094.449-6</v>
          </cell>
          <cell r="C506" t="str">
            <v>Grabado</v>
          </cell>
          <cell r="D506" t="str">
            <v>0000-00-00 00:00:00</v>
          </cell>
          <cell r="E506">
            <v>0</v>
          </cell>
          <cell r="F506" t="str">
            <v>Club deportivo La Fiel del Norte</v>
          </cell>
          <cell r="G506" t="str">
            <v>Piloto Pardo 1404</v>
          </cell>
          <cell r="H506" t="str">
            <v>Iquique</v>
          </cell>
          <cell r="I506" t="str">
            <v>Iquique</v>
          </cell>
          <cell r="J506">
            <v>983734952</v>
          </cell>
          <cell r="K506">
            <v>983734952</v>
          </cell>
          <cell r="L506" t="str">
            <v>clubdeportivolafieldelnorte@gmail.com</v>
          </cell>
          <cell r="M506">
            <v>42110</v>
          </cell>
          <cell r="N506">
            <v>43206</v>
          </cell>
          <cell r="O506" t="str">
            <v>0000-00-00</v>
          </cell>
          <cell r="P506">
            <v>0</v>
          </cell>
          <cell r="Q506">
            <v>0</v>
          </cell>
          <cell r="R506">
            <v>0</v>
          </cell>
          <cell r="S506">
            <v>0</v>
          </cell>
          <cell r="T506">
            <v>0</v>
          </cell>
          <cell r="U506">
            <v>0</v>
          </cell>
          <cell r="V506" t="str">
            <v>Rodolfo Avalos Luco</v>
          </cell>
          <cell r="W506" t="str">
            <v>14.107.228-5</v>
          </cell>
          <cell r="X506" t="str">
            <v>Piloto Pardo 1404</v>
          </cell>
          <cell r="Y506">
            <v>983734952</v>
          </cell>
          <cell r="Z506">
            <v>983734952</v>
          </cell>
          <cell r="AA506" t="str">
            <v>clubdeportivolafieldelnorte@gmail.com</v>
          </cell>
          <cell r="AB506">
            <v>0</v>
          </cell>
          <cell r="AC506" t="str">
            <v>Ver Archivo</v>
          </cell>
          <cell r="AD506" t="str">
            <v>Ver Archivo</v>
          </cell>
          <cell r="AE506" t="str">
            <v>Ver Archivo</v>
          </cell>
          <cell r="AF506" t="str">
            <v>Ver Archivo</v>
          </cell>
          <cell r="AG506" t="str">
            <v>Ver Archivo</v>
          </cell>
        </row>
        <row r="507">
          <cell r="B507" t="str">
            <v>65.102.767-5</v>
          </cell>
          <cell r="C507" t="str">
            <v>Validada</v>
          </cell>
          <cell r="D507">
            <v>42853.693368055552</v>
          </cell>
          <cell r="E507">
            <v>0</v>
          </cell>
          <cell r="F507" t="str">
            <v>centro cultural social y deportivo colo colo femenino</v>
          </cell>
          <cell r="G507" t="str">
            <v>zergers #987</v>
          </cell>
          <cell r="H507" t="str">
            <v>Iquique</v>
          </cell>
          <cell r="I507" t="str">
            <v>Iquique</v>
          </cell>
          <cell r="J507">
            <v>0</v>
          </cell>
          <cell r="K507">
            <v>986032272</v>
          </cell>
          <cell r="L507" t="str">
            <v>luis.pedraza@live.cl</v>
          </cell>
          <cell r="M507">
            <v>42752</v>
          </cell>
          <cell r="N507">
            <v>43847</v>
          </cell>
          <cell r="O507">
            <v>41981</v>
          </cell>
          <cell r="P507">
            <v>0</v>
          </cell>
          <cell r="Q507">
            <v>1371384177</v>
          </cell>
          <cell r="R507" t="str">
            <v>LUIS ALFONSO PEDRAZA MARIN</v>
          </cell>
          <cell r="S507" t="str">
            <v>BANCO ESTADO DE CHILE</v>
          </cell>
          <cell r="T507" t="str">
            <v>CHEQUERA ELECTRONICA/ CUENTA VISTA</v>
          </cell>
          <cell r="U507">
            <v>0</v>
          </cell>
          <cell r="V507" t="str">
            <v>LUIS ALFONSO PEDRAZA MARIN</v>
          </cell>
          <cell r="W507" t="str">
            <v>16.056.860-7</v>
          </cell>
          <cell r="X507" t="str">
            <v>ZEGERS 987</v>
          </cell>
          <cell r="Y507">
            <v>0</v>
          </cell>
          <cell r="Z507">
            <v>986032272</v>
          </cell>
          <cell r="AA507" t="str">
            <v>luis.pedraza@live.cl</v>
          </cell>
          <cell r="AB507">
            <v>0</v>
          </cell>
          <cell r="AC507" t="str">
            <v>Ver Archivo</v>
          </cell>
          <cell r="AD507" t="str">
            <v>Ver Archivo</v>
          </cell>
          <cell r="AE507" t="str">
            <v>Ver Archivo</v>
          </cell>
          <cell r="AF507" t="str">
            <v>Ver Archivo</v>
          </cell>
          <cell r="AG507" t="str">
            <v>Ver Archivo</v>
          </cell>
        </row>
        <row r="508">
          <cell r="B508" t="str">
            <v>76.003.297-2</v>
          </cell>
          <cell r="C508" t="str">
            <v>Grabado</v>
          </cell>
          <cell r="D508">
            <v>42816.583182870374</v>
          </cell>
          <cell r="E508">
            <v>0</v>
          </cell>
          <cell r="F508" t="str">
            <v>asesorias forum limitada</v>
          </cell>
          <cell r="G508" t="str">
            <v>San Martin 255 - Edificio Empresarial - Piso 14 / Of 142</v>
          </cell>
          <cell r="H508" t="str">
            <v>Iquique</v>
          </cell>
          <cell r="I508" t="str">
            <v>Iquique</v>
          </cell>
          <cell r="J508">
            <v>572510737</v>
          </cell>
          <cell r="K508">
            <v>992078471</v>
          </cell>
          <cell r="L508" t="str">
            <v>gerencia@forumconsultores.cl</v>
          </cell>
          <cell r="M508">
            <v>39402</v>
          </cell>
          <cell r="N508">
            <v>39402</v>
          </cell>
          <cell r="O508">
            <v>39402</v>
          </cell>
          <cell r="P508">
            <v>0</v>
          </cell>
          <cell r="Q508">
            <v>70746115</v>
          </cell>
          <cell r="R508" t="str">
            <v>Asesorías Forum Ltda</v>
          </cell>
          <cell r="S508" t="str">
            <v>BANCO SANTANDER-CHILE</v>
          </cell>
          <cell r="T508" t="str">
            <v>CUENTA CORRIENTE</v>
          </cell>
          <cell r="U508">
            <v>0</v>
          </cell>
          <cell r="V508" t="str">
            <v>Lucila Pizarro Letelier</v>
          </cell>
          <cell r="W508" t="str">
            <v>7.444.418-0</v>
          </cell>
          <cell r="X508" t="str">
            <v>Calle B #357 - Condomino La Tirana</v>
          </cell>
          <cell r="Y508">
            <v>572327179</v>
          </cell>
          <cell r="Z508">
            <v>998494593</v>
          </cell>
          <cell r="AA508" t="str">
            <v>gerencia@forumconsultores.cl</v>
          </cell>
          <cell r="AB508">
            <v>0</v>
          </cell>
          <cell r="AC508" t="str">
            <v>Ver Archivo</v>
          </cell>
          <cell r="AD508" t="str">
            <v>Ver Archivo</v>
          </cell>
          <cell r="AE508" t="str">
            <v>Ver Archivo</v>
          </cell>
          <cell r="AF508" t="str">
            <v>Ver Archivo</v>
          </cell>
          <cell r="AG508" t="str">
            <v>Ver Archivo</v>
          </cell>
        </row>
        <row r="509">
          <cell r="B509" t="str">
            <v>65.088.013-7</v>
          </cell>
          <cell r="C509" t="str">
            <v>Validada</v>
          </cell>
          <cell r="D509">
            <v>42793.703715277778</v>
          </cell>
          <cell r="E509">
            <v>0</v>
          </cell>
          <cell r="F509" t="str">
            <v>sociedad religiosa chunchos de iquique</v>
          </cell>
          <cell r="G509" t="str">
            <v>chunchosdeiquique@gmail.com</v>
          </cell>
          <cell r="H509" t="str">
            <v>Tamarugal</v>
          </cell>
          <cell r="I509" t="str">
            <v>Iquique</v>
          </cell>
          <cell r="J509">
            <v>996795654</v>
          </cell>
          <cell r="K509">
            <v>996795654</v>
          </cell>
          <cell r="L509" t="str">
            <v>chunchosdeiquique@gmail.com</v>
          </cell>
          <cell r="M509">
            <v>42050</v>
          </cell>
          <cell r="N509">
            <v>43146</v>
          </cell>
          <cell r="O509">
            <v>41754</v>
          </cell>
          <cell r="P509">
            <v>0</v>
          </cell>
          <cell r="Q509">
            <v>0</v>
          </cell>
          <cell r="R509" t="str">
            <v>sociedad religiosa chunchos de iquique</v>
          </cell>
          <cell r="S509" t="str">
            <v>BANCO ESTADO DE CHILE</v>
          </cell>
          <cell r="T509" t="str">
            <v>CUENTA DE AHORROS</v>
          </cell>
          <cell r="U509">
            <v>0</v>
          </cell>
          <cell r="V509" t="str">
            <v>marianella jaqueline flores cayo</v>
          </cell>
          <cell r="W509" t="str">
            <v>9.146.178-1</v>
          </cell>
          <cell r="X509" t="str">
            <v>pasaje españa 2101</v>
          </cell>
          <cell r="Y509">
            <v>996795654</v>
          </cell>
          <cell r="Z509">
            <v>996795654</v>
          </cell>
          <cell r="AA509" t="str">
            <v>herrerafloreesteban@gmail.com</v>
          </cell>
          <cell r="AB509">
            <v>0</v>
          </cell>
          <cell r="AC509" t="str">
            <v>Ver Archivo</v>
          </cell>
          <cell r="AD509" t="str">
            <v>Ver Archivo</v>
          </cell>
          <cell r="AE509" t="str">
            <v>Ver Archivo</v>
          </cell>
          <cell r="AF509" t="str">
            <v>Ver Archivo</v>
          </cell>
          <cell r="AG509" t="str">
            <v>Ver Archivo</v>
          </cell>
        </row>
        <row r="510">
          <cell r="B510" t="str">
            <v>65.061.651-0</v>
          </cell>
          <cell r="C510" t="str">
            <v>Validada</v>
          </cell>
          <cell r="D510">
            <v>42857.545995370368</v>
          </cell>
          <cell r="E510">
            <v>0</v>
          </cell>
          <cell r="F510" t="str">
            <v>CLUB DEPORTIVO ESCOLAR ACADEMIA IQUIQUE BAJO MOLLE</v>
          </cell>
          <cell r="G510" t="str">
            <v>BAJO MOLLE KM 10</v>
          </cell>
          <cell r="H510" t="str">
            <v>Iquique</v>
          </cell>
          <cell r="I510" t="str">
            <v>Iquique</v>
          </cell>
          <cell r="J510">
            <v>0</v>
          </cell>
          <cell r="K510">
            <v>975899425</v>
          </cell>
          <cell r="L510" t="str">
            <v>cdeacademiaiquiquebm@gmail.com</v>
          </cell>
          <cell r="M510">
            <v>41423</v>
          </cell>
          <cell r="N510">
            <v>42884</v>
          </cell>
          <cell r="O510">
            <v>41199</v>
          </cell>
          <cell r="P510">
            <v>0</v>
          </cell>
          <cell r="Q510">
            <v>136626478</v>
          </cell>
          <cell r="R510" t="str">
            <v>VALERIA ALONSO SOTO</v>
          </cell>
          <cell r="S510" t="str">
            <v>BANCO ESTADO DE CHILE</v>
          </cell>
          <cell r="T510" t="str">
            <v>CHEQUERA ELECTRONICA/ CUENTA VISTA</v>
          </cell>
          <cell r="U510">
            <v>0</v>
          </cell>
          <cell r="V510" t="str">
            <v>VALERIA ALONSO SOTO</v>
          </cell>
          <cell r="W510" t="str">
            <v>10.245.772-2</v>
          </cell>
          <cell r="X510" t="str">
            <v>Avenida Arturo Prat 3524 casa 48</v>
          </cell>
          <cell r="Y510">
            <v>0</v>
          </cell>
          <cell r="Z510">
            <v>75899425</v>
          </cell>
          <cell r="AA510" t="str">
            <v>alonso_valeria@hotmail.com</v>
          </cell>
          <cell r="AB510">
            <v>0</v>
          </cell>
          <cell r="AC510" t="str">
            <v>Ver Archivo</v>
          </cell>
          <cell r="AD510" t="str">
            <v>Ver Archivo</v>
          </cell>
          <cell r="AE510" t="str">
            <v>Ver Archivo</v>
          </cell>
          <cell r="AF510" t="str">
            <v>Ver Archivo</v>
          </cell>
          <cell r="AG510" t="str">
            <v>Ver Archivo</v>
          </cell>
        </row>
        <row r="511">
          <cell r="B511" t="str">
            <v>65.126.621-1</v>
          </cell>
          <cell r="C511" t="str">
            <v>Grabado</v>
          </cell>
          <cell r="D511">
            <v>42830.472581018519</v>
          </cell>
          <cell r="E511">
            <v>0</v>
          </cell>
          <cell r="F511" t="str">
            <v>centro social, cultural y deportico tarapaca insitu</v>
          </cell>
          <cell r="G511" t="str">
            <v>pampa germania 3142</v>
          </cell>
          <cell r="H511" t="str">
            <v>Iquique</v>
          </cell>
          <cell r="I511" t="str">
            <v>Iquique</v>
          </cell>
          <cell r="J511">
            <v>0</v>
          </cell>
          <cell r="K511">
            <v>95997709</v>
          </cell>
          <cell r="L511" t="str">
            <v>tarapacainsitu@gmail.com</v>
          </cell>
          <cell r="M511" t="str">
            <v>0000-00-00</v>
          </cell>
          <cell r="N511">
            <v>42636</v>
          </cell>
          <cell r="O511">
            <v>42621</v>
          </cell>
          <cell r="P511">
            <v>0</v>
          </cell>
          <cell r="Q511">
            <v>1270087775</v>
          </cell>
          <cell r="R511" t="str">
            <v>centro social , cutural y deportivo tarapaca in situ</v>
          </cell>
          <cell r="S511" t="str">
            <v>BANCO ESTADO DE CHILE</v>
          </cell>
          <cell r="T511" t="str">
            <v>CHEQUERA ELECTRONICA/ CUENTA VISTA</v>
          </cell>
          <cell r="U511">
            <v>0</v>
          </cell>
          <cell r="V511" t="str">
            <v>nicolas berrios bozzo</v>
          </cell>
          <cell r="W511" t="str">
            <v>18.240.277-k</v>
          </cell>
          <cell r="X511" t="str">
            <v>pampa germania 3142</v>
          </cell>
          <cell r="Y511">
            <v>0</v>
          </cell>
          <cell r="Z511">
            <v>95997709</v>
          </cell>
          <cell r="AA511" t="str">
            <v>tarapacainsitu@gmail.com</v>
          </cell>
          <cell r="AB511">
            <v>0</v>
          </cell>
          <cell r="AC511" t="str">
            <v>Ver Archivo</v>
          </cell>
          <cell r="AD511" t="str">
            <v>Ver Archivo</v>
          </cell>
          <cell r="AE511">
            <v>0</v>
          </cell>
          <cell r="AF511" t="str">
            <v>Ver Archivo</v>
          </cell>
          <cell r="AG511" t="str">
            <v>Ver Archivo</v>
          </cell>
        </row>
        <row r="512">
          <cell r="B512" t="str">
            <v>65.090.219-K</v>
          </cell>
          <cell r="C512" t="str">
            <v>Grabado</v>
          </cell>
          <cell r="D512">
            <v>42795.701898148145</v>
          </cell>
          <cell r="E512">
            <v>0</v>
          </cell>
          <cell r="F512" t="str">
            <v>Club Deportivo Pasión Sin Fronteras</v>
          </cell>
          <cell r="G512" t="str">
            <v>Calle Isabel Riquelme 3114</v>
          </cell>
          <cell r="H512" t="str">
            <v>Iquique</v>
          </cell>
          <cell r="I512" t="str">
            <v>Alto Hospicio</v>
          </cell>
          <cell r="J512">
            <v>0</v>
          </cell>
          <cell r="K512">
            <v>0</v>
          </cell>
          <cell r="L512" t="str">
            <v>caqueo.evans@gmail.com</v>
          </cell>
          <cell r="M512" t="str">
            <v>0000-00-00</v>
          </cell>
          <cell r="N512" t="str">
            <v>0000-00-00</v>
          </cell>
          <cell r="O512" t="str">
            <v>0000-00-00</v>
          </cell>
          <cell r="P512">
            <v>0</v>
          </cell>
          <cell r="Q512">
            <v>0</v>
          </cell>
          <cell r="R512">
            <v>0</v>
          </cell>
          <cell r="S512">
            <v>0</v>
          </cell>
          <cell r="T512">
            <v>0</v>
          </cell>
          <cell r="U512">
            <v>0</v>
          </cell>
          <cell r="V512" t="str">
            <v>Mario Heradio Reyes Araya</v>
          </cell>
          <cell r="W512" t="str">
            <v>8.085.338-0</v>
          </cell>
          <cell r="X512" t="str">
            <v>Los Condores</v>
          </cell>
          <cell r="Y512">
            <v>0</v>
          </cell>
          <cell r="Z512">
            <v>983383707</v>
          </cell>
          <cell r="AA512" t="str">
            <v>thnotequiero@gmail.com</v>
          </cell>
          <cell r="AB512">
            <v>0</v>
          </cell>
          <cell r="AC512">
            <v>0</v>
          </cell>
          <cell r="AD512">
            <v>0</v>
          </cell>
          <cell r="AE512">
            <v>0</v>
          </cell>
          <cell r="AF512">
            <v>0</v>
          </cell>
          <cell r="AG512">
            <v>0</v>
          </cell>
        </row>
        <row r="513">
          <cell r="B513" t="str">
            <v>65.059.741-9</v>
          </cell>
          <cell r="C513" t="str">
            <v>Validada</v>
          </cell>
          <cell r="D513">
            <v>42849.470057870371</v>
          </cell>
          <cell r="E513">
            <v>0</v>
          </cell>
          <cell r="F513" t="str">
            <v>CENTRO SOCIAL Y CULTURAL DE PADRES Y APODERADOS DE APOYO A LA ORQUESTA SINFONICA INFANTIL JUVENIL DE PICA</v>
          </cell>
          <cell r="G513" t="str">
            <v>Balmaceda nº 299</v>
          </cell>
          <cell r="H513" t="str">
            <v>Tamarugal</v>
          </cell>
          <cell r="I513" t="str">
            <v>Pica</v>
          </cell>
          <cell r="J513">
            <v>572741530</v>
          </cell>
          <cell r="K513">
            <v>973993879</v>
          </cell>
          <cell r="L513" t="str">
            <v>orietty@yahoo.es</v>
          </cell>
          <cell r="M513">
            <v>42832</v>
          </cell>
          <cell r="N513">
            <v>43928</v>
          </cell>
          <cell r="O513">
            <v>41156</v>
          </cell>
          <cell r="P513">
            <v>0</v>
          </cell>
          <cell r="Q513">
            <v>201710157618</v>
          </cell>
          <cell r="R513" t="str">
            <v>NANCY ORIETTA CAYO PALALAPE</v>
          </cell>
          <cell r="S513" t="str">
            <v>COOPEUCH</v>
          </cell>
          <cell r="T513" t="str">
            <v>CUENTA DE AHORROS</v>
          </cell>
          <cell r="U513">
            <v>0</v>
          </cell>
          <cell r="V513" t="str">
            <v>Nancy Orietta Cayo Palape</v>
          </cell>
          <cell r="W513" t="str">
            <v>10.120.763-3</v>
          </cell>
          <cell r="X513" t="str">
            <v>Lord Cochrane nº 231</v>
          </cell>
          <cell r="Y513">
            <v>572741530</v>
          </cell>
          <cell r="Z513">
            <v>973993879</v>
          </cell>
          <cell r="AA513" t="str">
            <v>orietty@yahoo.es</v>
          </cell>
          <cell r="AB513">
            <v>0</v>
          </cell>
          <cell r="AC513" t="str">
            <v>Ver Archivo</v>
          </cell>
          <cell r="AD513" t="str">
            <v>Ver Archivo</v>
          </cell>
          <cell r="AE513" t="str">
            <v>Ver Archivo</v>
          </cell>
          <cell r="AF513" t="str">
            <v>Ver Archivo</v>
          </cell>
          <cell r="AG513" t="str">
            <v>Ver Archivo</v>
          </cell>
        </row>
        <row r="514">
          <cell r="B514" t="str">
            <v>73.657.300-8</v>
          </cell>
          <cell r="C514" t="str">
            <v>Validada</v>
          </cell>
          <cell r="D514">
            <v>42832.388287037036</v>
          </cell>
          <cell r="E514">
            <v>0</v>
          </cell>
          <cell r="F514" t="str">
            <v>ASOCIACION DE TENIS DE MESA</v>
          </cell>
          <cell r="G514" t="str">
            <v>SAN MARTIN 530</v>
          </cell>
          <cell r="H514" t="str">
            <v>Iquique</v>
          </cell>
          <cell r="I514" t="str">
            <v>Iquique</v>
          </cell>
          <cell r="J514">
            <v>572415082</v>
          </cell>
          <cell r="K514">
            <v>983610881</v>
          </cell>
          <cell r="L514" t="str">
            <v>juanfcoliz@gmail.com</v>
          </cell>
          <cell r="M514" t="str">
            <v>0000-00-00</v>
          </cell>
          <cell r="N514" t="str">
            <v>0000-00-00</v>
          </cell>
          <cell r="O514" t="str">
            <v>0000-00-00</v>
          </cell>
          <cell r="P514">
            <v>0</v>
          </cell>
          <cell r="Q514">
            <v>1365100795</v>
          </cell>
          <cell r="R514" t="str">
            <v>JUAN LIZANA NAVARRO</v>
          </cell>
          <cell r="S514" t="str">
            <v>BANCO ESTADO DE CHILE</v>
          </cell>
          <cell r="T514" t="str">
            <v>CUENTA DE AHORROS</v>
          </cell>
          <cell r="U514">
            <v>0</v>
          </cell>
          <cell r="V514" t="str">
            <v>JUAN LIZANA NAVARRO</v>
          </cell>
          <cell r="W514" t="str">
            <v>8.451.756-9</v>
          </cell>
          <cell r="X514" t="str">
            <v>VILLA DUNAS DEL MAR PASAJE B , 38 28- IQUIQUE</v>
          </cell>
          <cell r="Y514">
            <v>760335</v>
          </cell>
          <cell r="Z514">
            <v>983610881</v>
          </cell>
          <cell r="AA514" t="str">
            <v>juanfcoliz@gmail.com</v>
          </cell>
          <cell r="AB514">
            <v>0</v>
          </cell>
          <cell r="AC514" t="str">
            <v>Ver Archivo</v>
          </cell>
          <cell r="AD514" t="str">
            <v>Ver Archivo</v>
          </cell>
          <cell r="AE514" t="str">
            <v>Ver Archivo</v>
          </cell>
          <cell r="AF514" t="str">
            <v>Ver Archivo</v>
          </cell>
          <cell r="AG514" t="str">
            <v>Ver Archivo</v>
          </cell>
        </row>
        <row r="515">
          <cell r="B515" t="str">
            <v>73.657.300-8</v>
          </cell>
          <cell r="C515" t="str">
            <v>Grabado</v>
          </cell>
          <cell r="D515">
            <v>42830.426099537035</v>
          </cell>
          <cell r="E515">
            <v>0</v>
          </cell>
          <cell r="F515" t="str">
            <v>ASOCIACION DE TENIS DE MESA IQUIQUE</v>
          </cell>
          <cell r="G515" t="str">
            <v>SAN MARTIN 530</v>
          </cell>
          <cell r="H515" t="str">
            <v>Iquique</v>
          </cell>
          <cell r="I515" t="str">
            <v>Iquique</v>
          </cell>
          <cell r="J515">
            <v>57241582</v>
          </cell>
          <cell r="K515">
            <v>983610881</v>
          </cell>
          <cell r="L515" t="str">
            <v>juanfcoliz@gmail.com</v>
          </cell>
          <cell r="M515">
            <v>42594</v>
          </cell>
          <cell r="N515">
            <v>43689</v>
          </cell>
          <cell r="O515">
            <v>42563</v>
          </cell>
          <cell r="P515">
            <v>0</v>
          </cell>
          <cell r="Q515">
            <v>1365100795</v>
          </cell>
          <cell r="R515" t="str">
            <v>JUAN LIZANA NAVARRO</v>
          </cell>
          <cell r="S515" t="str">
            <v>BANCO ESTADO DE CHILE</v>
          </cell>
          <cell r="T515" t="str">
            <v>CUENTA DE AHORROS</v>
          </cell>
          <cell r="U515">
            <v>0</v>
          </cell>
          <cell r="V515" t="str">
            <v>JUAN FRANCISCO LIZANA NAVARRO</v>
          </cell>
          <cell r="W515" t="str">
            <v>8.451.756-9</v>
          </cell>
          <cell r="X515" t="str">
            <v>VILLA DUNAS DEL MAR, PASAJE B, 3820</v>
          </cell>
          <cell r="Y515">
            <v>57760335</v>
          </cell>
          <cell r="Z515">
            <v>983610881</v>
          </cell>
          <cell r="AA515" t="str">
            <v>juanfcoliz@gmail.com</v>
          </cell>
          <cell r="AB515">
            <v>0</v>
          </cell>
          <cell r="AC515" t="str">
            <v>Ver Archivo</v>
          </cell>
          <cell r="AD515" t="str">
            <v>Ver Archivo</v>
          </cell>
          <cell r="AE515" t="str">
            <v>Ver Archivo</v>
          </cell>
          <cell r="AF515" t="str">
            <v>Ver Archivo</v>
          </cell>
          <cell r="AG515" t="str">
            <v>Ver Archivo</v>
          </cell>
        </row>
        <row r="516">
          <cell r="B516" t="str">
            <v>65.009.734-3</v>
          </cell>
          <cell r="C516" t="str">
            <v>Validada</v>
          </cell>
          <cell r="D516">
            <v>42832.445729166669</v>
          </cell>
          <cell r="E516">
            <v>0</v>
          </cell>
          <cell r="F516" t="str">
            <v>club deportivo esfuerzo</v>
          </cell>
          <cell r="G516" t="str">
            <v>Pasaje Esfuerzo 2127</v>
          </cell>
          <cell r="H516" t="str">
            <v>Iquique</v>
          </cell>
          <cell r="I516" t="str">
            <v>Iquique</v>
          </cell>
          <cell r="J516">
            <v>966695644</v>
          </cell>
          <cell r="K516">
            <v>966695644</v>
          </cell>
          <cell r="L516" t="str">
            <v>lpelgueta@hotmail.com</v>
          </cell>
          <cell r="M516">
            <v>42491</v>
          </cell>
          <cell r="N516">
            <v>43586</v>
          </cell>
          <cell r="O516">
            <v>35755</v>
          </cell>
          <cell r="P516">
            <v>0</v>
          </cell>
          <cell r="Q516">
            <v>1260367362</v>
          </cell>
          <cell r="R516" t="str">
            <v>Club Deportivo Esfuerzo</v>
          </cell>
          <cell r="S516" t="str">
            <v>BANCO ESTADO DE CHILE</v>
          </cell>
          <cell r="T516" t="str">
            <v>CUENTA DE AHORROS</v>
          </cell>
          <cell r="U516">
            <v>0</v>
          </cell>
          <cell r="V516" t="str">
            <v>AROLDO JAVIER CANELO TORO</v>
          </cell>
          <cell r="W516" t="str">
            <v>7.680.559-8</v>
          </cell>
          <cell r="X516" t="str">
            <v>PJE LOS CHUNCHO 4029</v>
          </cell>
          <cell r="Y516">
            <v>0</v>
          </cell>
          <cell r="Z516">
            <v>966695644</v>
          </cell>
          <cell r="AA516" t="str">
            <v>lpelgueta@hotmail.com</v>
          </cell>
          <cell r="AB516">
            <v>0</v>
          </cell>
          <cell r="AC516" t="str">
            <v>Ver Archivo</v>
          </cell>
          <cell r="AD516" t="str">
            <v>Ver Archivo</v>
          </cell>
          <cell r="AE516" t="str">
            <v>Ver Archivo</v>
          </cell>
          <cell r="AF516" t="str">
            <v>Ver Archivo</v>
          </cell>
          <cell r="AG516" t="str">
            <v>Ver Archivo</v>
          </cell>
        </row>
        <row r="517">
          <cell r="B517" t="str">
            <v>65.038.292-7</v>
          </cell>
          <cell r="C517" t="str">
            <v>Validada</v>
          </cell>
          <cell r="D517">
            <v>42808.393564814818</v>
          </cell>
          <cell r="E517">
            <v>0</v>
          </cell>
          <cell r="F517" t="str">
            <v>SOCIEDAD RELIGIOSA GITANOS SANTA ROSA</v>
          </cell>
          <cell r="G517" t="str">
            <v>LINCOYAN 1746</v>
          </cell>
          <cell r="H517" t="str">
            <v>Iquique</v>
          </cell>
          <cell r="I517" t="str">
            <v>Iquique</v>
          </cell>
          <cell r="J517">
            <v>0</v>
          </cell>
          <cell r="K517">
            <v>991539686</v>
          </cell>
          <cell r="L517" t="str">
            <v>jorgemri@hotmail.com</v>
          </cell>
          <cell r="M517">
            <v>42561</v>
          </cell>
          <cell r="N517">
            <v>43656</v>
          </cell>
          <cell r="O517">
            <v>41424</v>
          </cell>
          <cell r="P517">
            <v>0</v>
          </cell>
          <cell r="Q517">
            <v>1366177635</v>
          </cell>
          <cell r="R517" t="str">
            <v>SOCIEDAD RELIGIOSA GITANOS SANTA ROSA</v>
          </cell>
          <cell r="S517" t="str">
            <v>BANCO ESTADO DE CHILE</v>
          </cell>
          <cell r="T517" t="str">
            <v>CUENTA DE AHORROS</v>
          </cell>
          <cell r="U517">
            <v>0</v>
          </cell>
          <cell r="V517" t="str">
            <v>JORGE MANUEL RIVERA MIRANDA</v>
          </cell>
          <cell r="W517" t="str">
            <v>16.055.133-K</v>
          </cell>
          <cell r="X517" t="str">
            <v>LINCOYAN 1663</v>
          </cell>
          <cell r="Y517">
            <v>0</v>
          </cell>
          <cell r="Z517">
            <v>991539686</v>
          </cell>
          <cell r="AA517" t="str">
            <v>jorgemri@hotmail.com</v>
          </cell>
          <cell r="AB517">
            <v>0</v>
          </cell>
          <cell r="AC517" t="str">
            <v>Ver Archivo</v>
          </cell>
          <cell r="AD517" t="str">
            <v>Ver Archivo</v>
          </cell>
          <cell r="AE517" t="str">
            <v>Ver Archivo</v>
          </cell>
          <cell r="AF517" t="str">
            <v>Ver Archivo</v>
          </cell>
          <cell r="AG517" t="str">
            <v>Ver Archivo</v>
          </cell>
        </row>
        <row r="518">
          <cell r="B518" t="str">
            <v>65.059.741-9</v>
          </cell>
          <cell r="C518" t="str">
            <v>Validada</v>
          </cell>
          <cell r="D518">
            <v>42849.470057870371</v>
          </cell>
          <cell r="E518">
            <v>0</v>
          </cell>
          <cell r="F518" t="str">
            <v>CENTRO SOCIAL Y CULTURAL DE PADRES Y APODERADOS DE APOYO A LA ORQUESTA SINFONICA INFANTIL JUVENIL DE PICA</v>
          </cell>
          <cell r="G518" t="str">
            <v>Balmaceda nº 299</v>
          </cell>
          <cell r="H518" t="str">
            <v>Tamarugal</v>
          </cell>
          <cell r="I518" t="str">
            <v>Pica</v>
          </cell>
          <cell r="J518">
            <v>572741530</v>
          </cell>
          <cell r="K518">
            <v>973993879</v>
          </cell>
          <cell r="L518" t="str">
            <v>orietty@yahoo.es</v>
          </cell>
          <cell r="M518">
            <v>42832</v>
          </cell>
          <cell r="N518">
            <v>43928</v>
          </cell>
          <cell r="O518">
            <v>41156</v>
          </cell>
          <cell r="P518">
            <v>0</v>
          </cell>
          <cell r="Q518">
            <v>201710157618</v>
          </cell>
          <cell r="R518" t="str">
            <v>NANCY ORIETTA CAYO PALALAPE</v>
          </cell>
          <cell r="S518" t="str">
            <v>COOPEUCH</v>
          </cell>
          <cell r="T518" t="str">
            <v>CUENTA DE AHORROS</v>
          </cell>
          <cell r="U518">
            <v>0</v>
          </cell>
          <cell r="V518" t="str">
            <v>Nancy Orietta Cayo Palape</v>
          </cell>
          <cell r="W518" t="str">
            <v>10.120.763-3</v>
          </cell>
          <cell r="X518" t="str">
            <v>Lord Cochrane nº 231</v>
          </cell>
          <cell r="Y518">
            <v>572741530</v>
          </cell>
          <cell r="Z518">
            <v>973993879</v>
          </cell>
          <cell r="AA518" t="str">
            <v>orietty@yahoo.es</v>
          </cell>
          <cell r="AB518">
            <v>0</v>
          </cell>
          <cell r="AC518" t="str">
            <v>Ver Archivo</v>
          </cell>
          <cell r="AD518" t="str">
            <v>Ver Archivo</v>
          </cell>
          <cell r="AE518" t="str">
            <v>Ver Archivo</v>
          </cell>
          <cell r="AF518" t="str">
            <v>Ver Archivo</v>
          </cell>
          <cell r="AG518" t="str">
            <v>Ver Archivo</v>
          </cell>
        </row>
        <row r="519">
          <cell r="B519" t="str">
            <v>65.126.638-6</v>
          </cell>
          <cell r="C519" t="str">
            <v>Grabado</v>
          </cell>
          <cell r="D519">
            <v>42809.529942129629</v>
          </cell>
          <cell r="E519">
            <v>0</v>
          </cell>
          <cell r="F519" t="str">
            <v>Asociación Cultural Centro Cultural Doña Vicenta</v>
          </cell>
          <cell r="G519" t="str">
            <v>Esmeralda 743</v>
          </cell>
          <cell r="H519" t="str">
            <v>Iquique</v>
          </cell>
          <cell r="I519" t="str">
            <v>Iquique</v>
          </cell>
          <cell r="J519">
            <v>572472399</v>
          </cell>
          <cell r="K519">
            <v>950920556</v>
          </cell>
          <cell r="L519" t="str">
            <v>contacto@centroculturaldonavicenta.cl</v>
          </cell>
          <cell r="M519">
            <v>42654</v>
          </cell>
          <cell r="N519">
            <v>44196</v>
          </cell>
          <cell r="O519">
            <v>42613</v>
          </cell>
          <cell r="P519">
            <v>0</v>
          </cell>
          <cell r="Q519">
            <v>308001002293218</v>
          </cell>
          <cell r="R519" t="str">
            <v>Asociación Cultural Centro Cultural Doña Vicenta</v>
          </cell>
          <cell r="S519" t="str">
            <v>BANCO BBVA</v>
          </cell>
          <cell r="T519" t="str">
            <v>CUENTA CORRIENTE</v>
          </cell>
          <cell r="U519">
            <v>0</v>
          </cell>
          <cell r="V519" t="str">
            <v>Hrvoj Ostojic Peric</v>
          </cell>
          <cell r="W519" t="str">
            <v>5.727.542-1</v>
          </cell>
          <cell r="X519" t="str">
            <v>Esmeralda 743</v>
          </cell>
          <cell r="Y519">
            <v>572472399</v>
          </cell>
          <cell r="Z519">
            <v>95454100</v>
          </cell>
          <cell r="AA519" t="str">
            <v>historiaiquique@gmail.com</v>
          </cell>
          <cell r="AB519">
            <v>0</v>
          </cell>
          <cell r="AC519" t="str">
            <v>Ver Archivo</v>
          </cell>
          <cell r="AD519" t="str">
            <v>Ver Archivo</v>
          </cell>
          <cell r="AE519" t="str">
            <v>Ver Archivo</v>
          </cell>
          <cell r="AF519" t="str">
            <v>Ver Archivo</v>
          </cell>
          <cell r="AG519" t="str">
            <v>Ver Archivo</v>
          </cell>
        </row>
        <row r="520">
          <cell r="B520" t="str">
            <v>65.126.638-6</v>
          </cell>
          <cell r="C520" t="str">
            <v>Grabado</v>
          </cell>
          <cell r="D520">
            <v>42809.529942129629</v>
          </cell>
          <cell r="E520">
            <v>0</v>
          </cell>
          <cell r="F520" t="str">
            <v>Asociación Cultural Centro Cultural Doña Vicenta</v>
          </cell>
          <cell r="G520" t="str">
            <v>Esmeralda 743</v>
          </cell>
          <cell r="H520" t="str">
            <v>Iquique</v>
          </cell>
          <cell r="I520" t="str">
            <v>Iquique</v>
          </cell>
          <cell r="J520">
            <v>572472399</v>
          </cell>
          <cell r="K520">
            <v>950920556</v>
          </cell>
          <cell r="L520" t="str">
            <v>contacto@centroculturaldonavicenta.cl</v>
          </cell>
          <cell r="M520">
            <v>42654</v>
          </cell>
          <cell r="N520">
            <v>44196</v>
          </cell>
          <cell r="O520">
            <v>42613</v>
          </cell>
          <cell r="P520">
            <v>0</v>
          </cell>
          <cell r="Q520">
            <v>308001002293218</v>
          </cell>
          <cell r="R520" t="str">
            <v>Asociación Cultural Centro Cultural Doña Vicenta</v>
          </cell>
          <cell r="S520" t="str">
            <v>BANCO BBVA</v>
          </cell>
          <cell r="T520" t="str">
            <v>CUENTA CORRIENTE</v>
          </cell>
          <cell r="U520">
            <v>0</v>
          </cell>
          <cell r="V520" t="str">
            <v>Hrvoj Ostojic Peric</v>
          </cell>
          <cell r="W520" t="str">
            <v>5.727.542-1</v>
          </cell>
          <cell r="X520" t="str">
            <v>Esmeralda 743</v>
          </cell>
          <cell r="Y520">
            <v>572472399</v>
          </cell>
          <cell r="Z520">
            <v>95454100</v>
          </cell>
          <cell r="AA520" t="str">
            <v>historiaiquique@gmail.com</v>
          </cell>
          <cell r="AB520">
            <v>0</v>
          </cell>
          <cell r="AC520">
            <v>0</v>
          </cell>
          <cell r="AD520">
            <v>0</v>
          </cell>
          <cell r="AE520">
            <v>0</v>
          </cell>
          <cell r="AF520">
            <v>0</v>
          </cell>
          <cell r="AG520" t="str">
            <v>Ver Archivo</v>
          </cell>
        </row>
        <row r="521">
          <cell r="B521" t="str">
            <v>65.102.316-5</v>
          </cell>
          <cell r="C521" t="str">
            <v>Validada</v>
          </cell>
          <cell r="D521">
            <v>42814.377222222225</v>
          </cell>
          <cell r="E521">
            <v>0</v>
          </cell>
          <cell r="F521" t="str">
            <v>CENTRO CULTURAL Y SOCIAL CONJUNTO DE DANZAS FOLKLORICAS NUESTRAS RAICES</v>
          </cell>
          <cell r="G521" t="str">
            <v>Los Tamarugos con los kiwis # 3031</v>
          </cell>
          <cell r="H521" t="str">
            <v>Iquique</v>
          </cell>
          <cell r="I521" t="str">
            <v>Alto Hospicio</v>
          </cell>
          <cell r="J521">
            <v>2243027</v>
          </cell>
          <cell r="K521">
            <v>56945897158</v>
          </cell>
          <cell r="L521" t="str">
            <v>confonura@gmail.com</v>
          </cell>
          <cell r="M521">
            <v>41864</v>
          </cell>
          <cell r="N521">
            <v>43150</v>
          </cell>
          <cell r="O521">
            <v>41864</v>
          </cell>
          <cell r="P521">
            <v>0</v>
          </cell>
          <cell r="Q521">
            <v>1371309434</v>
          </cell>
          <cell r="R521" t="str">
            <v>Patricio Eduardo Rojas Bustamante</v>
          </cell>
          <cell r="S521" t="str">
            <v>BANCO ESTADO DE CHILE</v>
          </cell>
          <cell r="T521" t="str">
            <v>CHEQUERA ELECTRONICA/ CUENTA VISTA</v>
          </cell>
          <cell r="U521">
            <v>0</v>
          </cell>
          <cell r="V521" t="str">
            <v>Patricio Eduardo Rojas Bustamante</v>
          </cell>
          <cell r="W521" t="str">
            <v>17.095.363-0</v>
          </cell>
          <cell r="X521" t="str">
            <v>Ana Gonzales #3263</v>
          </cell>
          <cell r="Y521">
            <v>2243027</v>
          </cell>
          <cell r="Z521">
            <v>56945897158</v>
          </cell>
          <cell r="AA521" t="str">
            <v>patricio.rojas1989@gmail.com</v>
          </cell>
          <cell r="AB521">
            <v>0</v>
          </cell>
          <cell r="AC521" t="str">
            <v>Ver Archivo</v>
          </cell>
          <cell r="AD521" t="str">
            <v>Ver Archivo</v>
          </cell>
          <cell r="AE521" t="str">
            <v>Ver Archivo</v>
          </cell>
          <cell r="AF521" t="str">
            <v>Ver Archivo</v>
          </cell>
          <cell r="AG521" t="str">
            <v>Ver Archivo</v>
          </cell>
        </row>
        <row r="522">
          <cell r="B522" t="str">
            <v>65.034.619-K</v>
          </cell>
          <cell r="C522" t="str">
            <v>Validada</v>
          </cell>
          <cell r="D522">
            <v>42809.52752314815</v>
          </cell>
          <cell r="E522">
            <v>0</v>
          </cell>
          <cell r="F522" t="str">
            <v>agrupación wiracocha</v>
          </cell>
          <cell r="G522" t="str">
            <v>sargento aldea 988</v>
          </cell>
          <cell r="H522" t="str">
            <v>Iquique</v>
          </cell>
          <cell r="I522" t="str">
            <v>Iquique</v>
          </cell>
          <cell r="J522">
            <v>975776215</v>
          </cell>
          <cell r="K522">
            <v>75776215</v>
          </cell>
          <cell r="L522" t="str">
            <v>agrupaciónwiracocha@gmail.com</v>
          </cell>
          <cell r="M522">
            <v>42104</v>
          </cell>
          <cell r="N522">
            <v>43200</v>
          </cell>
          <cell r="O522">
            <v>37678</v>
          </cell>
          <cell r="P522">
            <v>0</v>
          </cell>
          <cell r="Q522">
            <v>1366248095</v>
          </cell>
          <cell r="R522" t="str">
            <v>agrupación wiracocha</v>
          </cell>
          <cell r="S522" t="str">
            <v>BANCO ESTADO DE CHILE</v>
          </cell>
          <cell r="T522" t="str">
            <v>CUENTA DE AHORROS</v>
          </cell>
          <cell r="U522">
            <v>0</v>
          </cell>
          <cell r="V522" t="str">
            <v>guillermo contreras maldonado</v>
          </cell>
          <cell r="W522" t="str">
            <v>9.310.318-1</v>
          </cell>
          <cell r="X522" t="str">
            <v>sargento aldea 988</v>
          </cell>
          <cell r="Y522">
            <v>975776215</v>
          </cell>
          <cell r="Z522">
            <v>975776215</v>
          </cell>
          <cell r="AA522" t="str">
            <v>gmo.c.m@hotmail.com</v>
          </cell>
          <cell r="AB522">
            <v>0</v>
          </cell>
          <cell r="AC522" t="str">
            <v>Ver Archivo</v>
          </cell>
          <cell r="AD522" t="str">
            <v>Ver Archivo</v>
          </cell>
          <cell r="AE522" t="str">
            <v>Ver Archivo</v>
          </cell>
          <cell r="AF522" t="str">
            <v>Ver Archivo</v>
          </cell>
          <cell r="AG522" t="str">
            <v>Ver Archivo</v>
          </cell>
        </row>
        <row r="523">
          <cell r="B523" t="str">
            <v>65.020.102-7</v>
          </cell>
          <cell r="C523" t="str">
            <v>Validada</v>
          </cell>
          <cell r="D523">
            <v>42810.722141203703</v>
          </cell>
          <cell r="E523">
            <v>0</v>
          </cell>
          <cell r="F523" t="str">
            <v>Asociacion Indígena de Matilla Yatiñ Uta</v>
          </cell>
          <cell r="G523" t="str">
            <v>Chacabuco 113</v>
          </cell>
          <cell r="H523" t="str">
            <v>Tamarugal</v>
          </cell>
          <cell r="I523" t="str">
            <v>Pica</v>
          </cell>
          <cell r="J523">
            <v>0</v>
          </cell>
          <cell r="K523">
            <v>944692889</v>
          </cell>
          <cell r="L523" t="str">
            <v>oficinaadimatilla@gmail.com</v>
          </cell>
          <cell r="M523">
            <v>41921</v>
          </cell>
          <cell r="N523">
            <v>43382</v>
          </cell>
          <cell r="O523">
            <v>37836</v>
          </cell>
          <cell r="P523">
            <v>0</v>
          </cell>
          <cell r="Q523">
            <v>1366268550</v>
          </cell>
          <cell r="R523" t="str">
            <v>Asociación Indígena de Matilla Yatiñ Uta</v>
          </cell>
          <cell r="S523" t="str">
            <v>BANCO ESTADO DE CHILE</v>
          </cell>
          <cell r="T523" t="str">
            <v>CUENTA DE AHORROS</v>
          </cell>
          <cell r="U523">
            <v>0</v>
          </cell>
          <cell r="V523" t="str">
            <v>CATALINA ANDREA CORTES CORTES</v>
          </cell>
          <cell r="W523" t="str">
            <v>14.108.402-K</v>
          </cell>
          <cell r="X523" t="str">
            <v>Chacra Pacay s/n Matilla</v>
          </cell>
          <cell r="Y523">
            <v>0</v>
          </cell>
          <cell r="Z523">
            <v>84392445</v>
          </cell>
          <cell r="AA523" t="str">
            <v>adimatilla@gmail.com</v>
          </cell>
          <cell r="AB523">
            <v>0</v>
          </cell>
          <cell r="AC523" t="str">
            <v>Ver Archivo</v>
          </cell>
          <cell r="AD523" t="str">
            <v>Ver Archivo</v>
          </cell>
          <cell r="AE523" t="str">
            <v>Ver Archivo</v>
          </cell>
          <cell r="AF523" t="str">
            <v>Ver Archivo</v>
          </cell>
          <cell r="AG523" t="str">
            <v>Ver Archivo</v>
          </cell>
        </row>
        <row r="524">
          <cell r="B524" t="str">
            <v>65.667.220-K</v>
          </cell>
          <cell r="C524" t="str">
            <v>Validada</v>
          </cell>
          <cell r="D524">
            <v>42810.632847222223</v>
          </cell>
          <cell r="E524">
            <v>0</v>
          </cell>
          <cell r="F524" t="str">
            <v>junta de vecinos mirador del pacifico</v>
          </cell>
          <cell r="G524" t="str">
            <v>pasaje 31 3036</v>
          </cell>
          <cell r="H524" t="str">
            <v>Iquique</v>
          </cell>
          <cell r="I524" t="str">
            <v>Alto Hospicio</v>
          </cell>
          <cell r="J524">
            <v>0</v>
          </cell>
          <cell r="K524">
            <v>86727974</v>
          </cell>
          <cell r="L524" t="str">
            <v>juntavecinalmiradordelpacifico@gmail.com</v>
          </cell>
          <cell r="M524">
            <v>42575</v>
          </cell>
          <cell r="N524">
            <v>43670</v>
          </cell>
          <cell r="O524">
            <v>38740</v>
          </cell>
          <cell r="P524">
            <v>0</v>
          </cell>
          <cell r="Q524">
            <v>1860452908</v>
          </cell>
          <cell r="R524" t="str">
            <v>junta vecino mirador del pacificco</v>
          </cell>
          <cell r="S524" t="str">
            <v>BANCO ESTADO DE CHILE</v>
          </cell>
          <cell r="T524" t="str">
            <v>CUENTA DE AHORROS</v>
          </cell>
          <cell r="U524">
            <v>0</v>
          </cell>
          <cell r="V524" t="str">
            <v>johana angelica villalobos guillen</v>
          </cell>
          <cell r="W524" t="str">
            <v>12.610.800-1</v>
          </cell>
          <cell r="X524" t="str">
            <v>pasaje 33 3055</v>
          </cell>
          <cell r="Y524">
            <v>0</v>
          </cell>
          <cell r="Z524">
            <v>86727974</v>
          </cell>
          <cell r="AA524" t="str">
            <v>johana_villalobos7@hotmail.com</v>
          </cell>
          <cell r="AB524">
            <v>0</v>
          </cell>
          <cell r="AC524" t="str">
            <v>Ver Archivo</v>
          </cell>
          <cell r="AD524">
            <v>0</v>
          </cell>
          <cell r="AE524" t="str">
            <v>Ver Archivo</v>
          </cell>
          <cell r="AF524">
            <v>0</v>
          </cell>
          <cell r="AG524">
            <v>0</v>
          </cell>
        </row>
        <row r="525">
          <cell r="B525" t="str">
            <v>65.667.220-K</v>
          </cell>
          <cell r="C525" t="str">
            <v>Validada</v>
          </cell>
          <cell r="D525">
            <v>42810.632847222223</v>
          </cell>
          <cell r="E525">
            <v>0</v>
          </cell>
          <cell r="F525" t="str">
            <v>junta de vecinos mirador del pacifico</v>
          </cell>
          <cell r="G525" t="str">
            <v>pasaje 31 3036</v>
          </cell>
          <cell r="H525" t="str">
            <v>Iquique</v>
          </cell>
          <cell r="I525" t="str">
            <v>Alto Hospicio</v>
          </cell>
          <cell r="J525">
            <v>0</v>
          </cell>
          <cell r="K525">
            <v>86727974</v>
          </cell>
          <cell r="L525" t="str">
            <v>juntavecinalmiradordelpacifico@gmail.com</v>
          </cell>
          <cell r="M525">
            <v>42575</v>
          </cell>
          <cell r="N525">
            <v>43670</v>
          </cell>
          <cell r="O525">
            <v>38740</v>
          </cell>
          <cell r="P525">
            <v>0</v>
          </cell>
          <cell r="Q525">
            <v>1860452908</v>
          </cell>
          <cell r="R525" t="str">
            <v>junta vecino mirador del pacificco</v>
          </cell>
          <cell r="S525" t="str">
            <v>BANCO ESTADO DE CHILE</v>
          </cell>
          <cell r="T525" t="str">
            <v>CUENTA DE AHORROS</v>
          </cell>
          <cell r="U525">
            <v>0</v>
          </cell>
          <cell r="V525" t="str">
            <v>johana angelica villalobos guillen</v>
          </cell>
          <cell r="W525" t="str">
            <v>12.610.800-1</v>
          </cell>
          <cell r="X525" t="str">
            <v>pasaje 33 3055</v>
          </cell>
          <cell r="Y525">
            <v>0</v>
          </cell>
          <cell r="Z525">
            <v>86727974</v>
          </cell>
          <cell r="AA525" t="str">
            <v>johana_villalobos7@hotmail.com</v>
          </cell>
          <cell r="AB525">
            <v>0</v>
          </cell>
          <cell r="AC525" t="str">
            <v>Ver Archivo</v>
          </cell>
          <cell r="AD525">
            <v>0</v>
          </cell>
          <cell r="AE525" t="str">
            <v>Ver Archivo</v>
          </cell>
          <cell r="AF525">
            <v>0</v>
          </cell>
          <cell r="AG525">
            <v>0</v>
          </cell>
        </row>
        <row r="526">
          <cell r="B526" t="str">
            <v>65.667.220-K</v>
          </cell>
          <cell r="C526" t="str">
            <v>Validada</v>
          </cell>
          <cell r="D526">
            <v>42810.632847222223</v>
          </cell>
          <cell r="E526">
            <v>0</v>
          </cell>
          <cell r="F526" t="str">
            <v>junta de vecinos mirador del pacifico</v>
          </cell>
          <cell r="G526" t="str">
            <v>pasaje 31 3036</v>
          </cell>
          <cell r="H526" t="str">
            <v>Iquique</v>
          </cell>
          <cell r="I526" t="str">
            <v>Alto Hospicio</v>
          </cell>
          <cell r="J526">
            <v>0</v>
          </cell>
          <cell r="K526">
            <v>86727974</v>
          </cell>
          <cell r="L526" t="str">
            <v>juntavecinalmiradordelpacifico@gmail.com</v>
          </cell>
          <cell r="M526">
            <v>42575</v>
          </cell>
          <cell r="N526">
            <v>43670</v>
          </cell>
          <cell r="O526">
            <v>38740</v>
          </cell>
          <cell r="P526">
            <v>0</v>
          </cell>
          <cell r="Q526">
            <v>1860452908</v>
          </cell>
          <cell r="R526" t="str">
            <v>junta vecino mirador del pacificco</v>
          </cell>
          <cell r="S526" t="str">
            <v>BANCO ESTADO DE CHILE</v>
          </cell>
          <cell r="T526" t="str">
            <v>CUENTA DE AHORROS</v>
          </cell>
          <cell r="U526">
            <v>0</v>
          </cell>
          <cell r="V526" t="str">
            <v>johana angelica villalobos guillen</v>
          </cell>
          <cell r="W526" t="str">
            <v>12.610.800-1</v>
          </cell>
          <cell r="X526" t="str">
            <v>pasaje 33 3055</v>
          </cell>
          <cell r="Y526">
            <v>0</v>
          </cell>
          <cell r="Z526">
            <v>86727974</v>
          </cell>
          <cell r="AA526" t="str">
            <v>johana_villalobos7@hotmail.com</v>
          </cell>
          <cell r="AB526">
            <v>0</v>
          </cell>
          <cell r="AC526" t="str">
            <v>Ver Archivo</v>
          </cell>
          <cell r="AD526">
            <v>0</v>
          </cell>
          <cell r="AE526" t="str">
            <v>Ver Archivo</v>
          </cell>
          <cell r="AF526">
            <v>0</v>
          </cell>
          <cell r="AG526">
            <v>0</v>
          </cell>
        </row>
        <row r="527">
          <cell r="B527" t="str">
            <v>65.667.220-K</v>
          </cell>
          <cell r="C527" t="str">
            <v>Validada</v>
          </cell>
          <cell r="D527">
            <v>42810.632847222223</v>
          </cell>
          <cell r="E527">
            <v>0</v>
          </cell>
          <cell r="F527" t="str">
            <v>junta de vecinos mirador del pacifico</v>
          </cell>
          <cell r="G527" t="str">
            <v>pasaje 31 3036</v>
          </cell>
          <cell r="H527" t="str">
            <v>Iquique</v>
          </cell>
          <cell r="I527" t="str">
            <v>Alto Hospicio</v>
          </cell>
          <cell r="J527">
            <v>0</v>
          </cell>
          <cell r="K527">
            <v>86727974</v>
          </cell>
          <cell r="L527" t="str">
            <v>juntavecinalmiradordelpacifico@gmail.com</v>
          </cell>
          <cell r="M527">
            <v>42575</v>
          </cell>
          <cell r="N527">
            <v>43670</v>
          </cell>
          <cell r="O527">
            <v>38740</v>
          </cell>
          <cell r="P527">
            <v>0</v>
          </cell>
          <cell r="Q527">
            <v>1860452908</v>
          </cell>
          <cell r="R527" t="str">
            <v>junta vecino mirador del pacificco</v>
          </cell>
          <cell r="S527" t="str">
            <v>BANCO ESTADO DE CHILE</v>
          </cell>
          <cell r="T527" t="str">
            <v>CUENTA DE AHORROS</v>
          </cell>
          <cell r="U527">
            <v>0</v>
          </cell>
          <cell r="V527" t="str">
            <v>johana angelica villalobos guillen</v>
          </cell>
          <cell r="W527" t="str">
            <v>12.610.800-1</v>
          </cell>
          <cell r="X527" t="str">
            <v>pasaje 33 3055</v>
          </cell>
          <cell r="Y527">
            <v>0</v>
          </cell>
          <cell r="Z527">
            <v>86727974</v>
          </cell>
          <cell r="AA527" t="str">
            <v>johana_villalobos7@hotmail.com</v>
          </cell>
          <cell r="AB527">
            <v>0</v>
          </cell>
          <cell r="AC527">
            <v>0</v>
          </cell>
          <cell r="AD527">
            <v>0</v>
          </cell>
          <cell r="AE527" t="str">
            <v>Ver Archivo</v>
          </cell>
          <cell r="AF527">
            <v>0</v>
          </cell>
          <cell r="AG527">
            <v>0</v>
          </cell>
        </row>
        <row r="528">
          <cell r="B528" t="str">
            <v>65.667.220-K</v>
          </cell>
          <cell r="C528" t="str">
            <v>Validada</v>
          </cell>
          <cell r="D528">
            <v>42810.632847222223</v>
          </cell>
          <cell r="E528">
            <v>0</v>
          </cell>
          <cell r="F528" t="str">
            <v>junta de vecinos mirador del pacifico</v>
          </cell>
          <cell r="G528" t="str">
            <v>pasaje 31 3036</v>
          </cell>
          <cell r="H528" t="str">
            <v>Iquique</v>
          </cell>
          <cell r="I528" t="str">
            <v>Alto Hospicio</v>
          </cell>
          <cell r="J528">
            <v>0</v>
          </cell>
          <cell r="K528">
            <v>86727974</v>
          </cell>
          <cell r="L528" t="str">
            <v>juntavecinalmiradordelpacifico@gmail.com</v>
          </cell>
          <cell r="M528">
            <v>42575</v>
          </cell>
          <cell r="N528">
            <v>43670</v>
          </cell>
          <cell r="O528">
            <v>38740</v>
          </cell>
          <cell r="P528">
            <v>0</v>
          </cell>
          <cell r="Q528">
            <v>1860452908</v>
          </cell>
          <cell r="R528" t="str">
            <v>junta vecino mirador del pacificco</v>
          </cell>
          <cell r="S528" t="str">
            <v>BANCO ESTADO DE CHILE</v>
          </cell>
          <cell r="T528" t="str">
            <v>CUENTA DE AHORROS</v>
          </cell>
          <cell r="U528">
            <v>0</v>
          </cell>
          <cell r="V528" t="str">
            <v>johana angelica villalobos guillen</v>
          </cell>
          <cell r="W528" t="str">
            <v>12.610.800-1</v>
          </cell>
          <cell r="X528" t="str">
            <v>pasaje 33 3055</v>
          </cell>
          <cell r="Y528">
            <v>0</v>
          </cell>
          <cell r="Z528">
            <v>86727974</v>
          </cell>
          <cell r="AA528" t="str">
            <v>johana_villalobos7@hotmail.com</v>
          </cell>
          <cell r="AB528">
            <v>0</v>
          </cell>
          <cell r="AC528">
            <v>0</v>
          </cell>
          <cell r="AD528">
            <v>0</v>
          </cell>
          <cell r="AE528" t="str">
            <v>Ver Archivo</v>
          </cell>
          <cell r="AF528">
            <v>0</v>
          </cell>
          <cell r="AG528">
            <v>0</v>
          </cell>
        </row>
        <row r="529">
          <cell r="B529" t="str">
            <v>65.049.856-9</v>
          </cell>
          <cell r="C529" t="str">
            <v>Validada</v>
          </cell>
          <cell r="D529">
            <v>42810.631180555552</v>
          </cell>
          <cell r="E529">
            <v>0</v>
          </cell>
          <cell r="F529" t="str">
            <v>Junta de vecinos mujeres del futuro</v>
          </cell>
          <cell r="G529" t="str">
            <v>Hortencia Bussi s/n</v>
          </cell>
          <cell r="H529" t="str">
            <v>Iquique</v>
          </cell>
          <cell r="I529" t="str">
            <v>Alto Hospicio</v>
          </cell>
          <cell r="J529">
            <v>0</v>
          </cell>
          <cell r="K529">
            <v>942833506</v>
          </cell>
          <cell r="L529" t="str">
            <v>jvmujeresdelfuturo@gmail.com</v>
          </cell>
          <cell r="M529">
            <v>42014</v>
          </cell>
          <cell r="N529">
            <v>43110</v>
          </cell>
          <cell r="O529">
            <v>40534</v>
          </cell>
          <cell r="P529">
            <v>0</v>
          </cell>
          <cell r="Q529">
            <v>1366171807</v>
          </cell>
          <cell r="R529" t="str">
            <v>Junta de vecinos mujeres del futuro</v>
          </cell>
          <cell r="S529" t="str">
            <v>BANCO ESTADO DE CHILE</v>
          </cell>
          <cell r="T529" t="str">
            <v>CUENTA DE AHORROS</v>
          </cell>
          <cell r="U529">
            <v>0</v>
          </cell>
          <cell r="V529" t="str">
            <v>Briselda Palacios Rios</v>
          </cell>
          <cell r="W529" t="str">
            <v>10.599.574-1</v>
          </cell>
          <cell r="X529" t="str">
            <v>Avda. Monte Los Olivos 2731</v>
          </cell>
          <cell r="Y529">
            <v>0</v>
          </cell>
          <cell r="Z529">
            <v>942833506</v>
          </cell>
          <cell r="AA529" t="str">
            <v>brisapalacios3000@gmail.com</v>
          </cell>
          <cell r="AB529">
            <v>0</v>
          </cell>
          <cell r="AC529">
            <v>0</v>
          </cell>
          <cell r="AD529">
            <v>0</v>
          </cell>
          <cell r="AE529">
            <v>0</v>
          </cell>
          <cell r="AF529">
            <v>0</v>
          </cell>
          <cell r="AG529">
            <v>0</v>
          </cell>
        </row>
        <row r="530">
          <cell r="B530" t="str">
            <v>65.088.622-4</v>
          </cell>
          <cell r="C530" t="str">
            <v>Validada</v>
          </cell>
          <cell r="D530">
            <v>42811.390520833331</v>
          </cell>
          <cell r="E530">
            <v>0</v>
          </cell>
          <cell r="F530" t="str">
            <v>Conjunto Folklórico Universitario Cofunap</v>
          </cell>
          <cell r="G530" t="str">
            <v>Avda. Arturo Prat 2120</v>
          </cell>
          <cell r="H530" t="str">
            <v>Iquique</v>
          </cell>
          <cell r="I530" t="str">
            <v>Iquique</v>
          </cell>
          <cell r="J530">
            <v>0</v>
          </cell>
          <cell r="K530">
            <v>94853120</v>
          </cell>
          <cell r="L530" t="str">
            <v>cofunap@hotmail.com</v>
          </cell>
          <cell r="M530">
            <v>42467</v>
          </cell>
          <cell r="N530">
            <v>43562</v>
          </cell>
          <cell r="O530">
            <v>41428</v>
          </cell>
          <cell r="P530">
            <v>0</v>
          </cell>
          <cell r="Q530">
            <v>1371228175</v>
          </cell>
          <cell r="R530" t="str">
            <v>Christiam Rodrigo Aracena Mesias</v>
          </cell>
          <cell r="S530" t="str">
            <v>BANCO ESTADO DE CHILE</v>
          </cell>
          <cell r="T530" t="str">
            <v>CHEQUERA ELECTRONICA/ CUENTA VISTA</v>
          </cell>
          <cell r="U530">
            <v>0</v>
          </cell>
          <cell r="V530" t="str">
            <v>Christiam Rodrigo Aracena Mesias</v>
          </cell>
          <cell r="W530" t="str">
            <v>13.009.209-8</v>
          </cell>
          <cell r="X530" t="str">
            <v>Pje. Playa Chauca 3565</v>
          </cell>
          <cell r="Y530">
            <v>0</v>
          </cell>
          <cell r="Z530">
            <v>94853120</v>
          </cell>
          <cell r="AA530" t="str">
            <v>cjaracena@hotmail.com</v>
          </cell>
          <cell r="AB530">
            <v>0</v>
          </cell>
          <cell r="AC530" t="str">
            <v>Ver Archivo</v>
          </cell>
          <cell r="AD530" t="str">
            <v>Ver Archivo</v>
          </cell>
          <cell r="AE530" t="str">
            <v>Ver Archivo</v>
          </cell>
          <cell r="AF530" t="str">
            <v>Ver Archivo</v>
          </cell>
          <cell r="AG530" t="str">
            <v>Ver Archivo</v>
          </cell>
        </row>
        <row r="531">
          <cell r="B531" t="str">
            <v>76.003.297-2</v>
          </cell>
          <cell r="C531" t="str">
            <v>Grabado</v>
          </cell>
          <cell r="D531">
            <v>42816.583182870374</v>
          </cell>
          <cell r="E531">
            <v>0</v>
          </cell>
          <cell r="F531" t="str">
            <v>asesorias forum limitada</v>
          </cell>
          <cell r="G531" t="str">
            <v>San Martin 255 - Edificio Empresarial - Piso 14 / Of 142</v>
          </cell>
          <cell r="H531" t="str">
            <v>Iquique</v>
          </cell>
          <cell r="I531" t="str">
            <v>Iquique</v>
          </cell>
          <cell r="J531">
            <v>572510737</v>
          </cell>
          <cell r="K531">
            <v>992078471</v>
          </cell>
          <cell r="L531" t="str">
            <v>gerencia@forumconsultores.cl</v>
          </cell>
          <cell r="M531">
            <v>39402</v>
          </cell>
          <cell r="N531">
            <v>39402</v>
          </cell>
          <cell r="O531">
            <v>39402</v>
          </cell>
          <cell r="P531">
            <v>0</v>
          </cell>
          <cell r="Q531">
            <v>70746115</v>
          </cell>
          <cell r="R531" t="str">
            <v>Asesorías Forum Ltda</v>
          </cell>
          <cell r="S531" t="str">
            <v>BANCO SANTANDER-CHILE</v>
          </cell>
          <cell r="T531" t="str">
            <v>CUENTA CORRIENTE</v>
          </cell>
          <cell r="U531">
            <v>0</v>
          </cell>
          <cell r="V531" t="str">
            <v>Lucila Pizarro Letelier</v>
          </cell>
          <cell r="W531" t="str">
            <v>7.444.418-0</v>
          </cell>
          <cell r="X531" t="str">
            <v>Calle B #357 - Condomino La Tirana</v>
          </cell>
          <cell r="Y531">
            <v>572327179</v>
          </cell>
          <cell r="Z531">
            <v>998494593</v>
          </cell>
          <cell r="AA531" t="str">
            <v>gerencia@forumconsultores.cl</v>
          </cell>
          <cell r="AB531">
            <v>0</v>
          </cell>
          <cell r="AC531" t="str">
            <v>Ver Archivo</v>
          </cell>
          <cell r="AD531">
            <v>0</v>
          </cell>
          <cell r="AE531" t="str">
            <v>Ver Archivo</v>
          </cell>
          <cell r="AF531" t="str">
            <v>Ver Archivo</v>
          </cell>
          <cell r="AG531" t="str">
            <v>Ver Archivo</v>
          </cell>
        </row>
        <row r="532">
          <cell r="B532" t="str">
            <v>71.597.400-2</v>
          </cell>
          <cell r="C532" t="str">
            <v>Validada</v>
          </cell>
          <cell r="D532">
            <v>42811.59946759259</v>
          </cell>
          <cell r="E532">
            <v>0</v>
          </cell>
          <cell r="F532" t="str">
            <v>Sindicato De Trabajadores Independientes de Pescadores Artesanales de Cavancha</v>
          </cell>
          <cell r="G532" t="str">
            <v>Filomena Valenzuela 210</v>
          </cell>
          <cell r="H532" t="str">
            <v>Iquique</v>
          </cell>
          <cell r="I532" t="str">
            <v>Iquique</v>
          </cell>
          <cell r="J532">
            <v>2436723</v>
          </cell>
          <cell r="K532">
            <v>74586546</v>
          </cell>
          <cell r="L532" t="str">
            <v>caleta.cavancha@gmail.com</v>
          </cell>
          <cell r="M532">
            <v>41953</v>
          </cell>
          <cell r="N532">
            <v>43049</v>
          </cell>
          <cell r="O532">
            <v>15814</v>
          </cell>
          <cell r="P532">
            <v>0</v>
          </cell>
          <cell r="Q532">
            <v>1362177088</v>
          </cell>
          <cell r="R532" t="str">
            <v>Sindicato De Trabajadores Independientes de Pescadores Artesanales de Cavancha</v>
          </cell>
          <cell r="S532" t="str">
            <v>BANCO ESTADO DE CHILE</v>
          </cell>
          <cell r="T532" t="str">
            <v>CUENTA DE AHORROS</v>
          </cell>
          <cell r="U532">
            <v>0</v>
          </cell>
          <cell r="V532" t="str">
            <v>Oscar del Carmen Zambra Tapia</v>
          </cell>
          <cell r="W532" t="str">
            <v>4.935.947-0</v>
          </cell>
          <cell r="X532" t="str">
            <v>Alonso de Ercilla 2238</v>
          </cell>
          <cell r="Y532">
            <v>2435794</v>
          </cell>
          <cell r="Z532">
            <v>74586546</v>
          </cell>
          <cell r="AA532" t="str">
            <v>caleta.cavancha@gmail.com</v>
          </cell>
          <cell r="AB532">
            <v>0</v>
          </cell>
          <cell r="AC532" t="str">
            <v>Ver Archivo</v>
          </cell>
          <cell r="AD532" t="str">
            <v>Ver Archivo</v>
          </cell>
          <cell r="AE532" t="str">
            <v>Ver Archivo</v>
          </cell>
          <cell r="AF532" t="str">
            <v>Ver Archivo</v>
          </cell>
          <cell r="AG532" t="str">
            <v>Ver Archivo</v>
          </cell>
        </row>
        <row r="533">
          <cell r="B533" t="str">
            <v>76.003.297-2</v>
          </cell>
          <cell r="C533" t="str">
            <v>Grabado</v>
          </cell>
          <cell r="D533">
            <v>42816.583182870374</v>
          </cell>
          <cell r="E533">
            <v>0</v>
          </cell>
          <cell r="F533" t="str">
            <v>asesorias forum limitada</v>
          </cell>
          <cell r="G533" t="str">
            <v>San Martin 255 - Edificio Empresarial - Piso 14 / Of 142</v>
          </cell>
          <cell r="H533" t="str">
            <v>Iquique</v>
          </cell>
          <cell r="I533" t="str">
            <v>Iquique</v>
          </cell>
          <cell r="J533">
            <v>572510737</v>
          </cell>
          <cell r="K533">
            <v>992078471</v>
          </cell>
          <cell r="L533" t="str">
            <v>gerencia@forumconsultores.cl</v>
          </cell>
          <cell r="M533">
            <v>39402</v>
          </cell>
          <cell r="N533">
            <v>39402</v>
          </cell>
          <cell r="O533">
            <v>39402</v>
          </cell>
          <cell r="P533">
            <v>0</v>
          </cell>
          <cell r="Q533">
            <v>70746115</v>
          </cell>
          <cell r="R533" t="str">
            <v>Asesorías Forum Ltda</v>
          </cell>
          <cell r="S533" t="str">
            <v>BANCO SANTANDER-CHILE</v>
          </cell>
          <cell r="T533" t="str">
            <v>CUENTA CORRIENTE</v>
          </cell>
          <cell r="U533">
            <v>0</v>
          </cell>
          <cell r="V533" t="str">
            <v>Lucila Pizarro Letelier</v>
          </cell>
          <cell r="W533" t="str">
            <v>7.444.418-0</v>
          </cell>
          <cell r="X533" t="str">
            <v>Calle B #357 - Condomino La Tirana</v>
          </cell>
          <cell r="Y533">
            <v>572327179</v>
          </cell>
          <cell r="Z533">
            <v>998494593</v>
          </cell>
          <cell r="AA533" t="str">
            <v>gerencia@forumconsultores.cl</v>
          </cell>
          <cell r="AB533">
            <v>0</v>
          </cell>
          <cell r="AC533" t="str">
            <v>Ver Archivo</v>
          </cell>
          <cell r="AD533">
            <v>0</v>
          </cell>
          <cell r="AE533" t="str">
            <v>Ver Archivo</v>
          </cell>
          <cell r="AF533" t="str">
            <v>Ver Archivo</v>
          </cell>
          <cell r="AG533" t="str">
            <v>Ver Archivo</v>
          </cell>
        </row>
        <row r="534">
          <cell r="B534" t="str">
            <v>65.123.413-1</v>
          </cell>
          <cell r="C534" t="str">
            <v>Validada</v>
          </cell>
          <cell r="D534">
            <v>42824.532986111109</v>
          </cell>
          <cell r="E534">
            <v>0</v>
          </cell>
          <cell r="F534" t="str">
            <v>centro social cultural y folklorico winay kusiy</v>
          </cell>
          <cell r="G534" t="str">
            <v>san andres manzana e sitio N° 11</v>
          </cell>
          <cell r="H534" t="str">
            <v>Iquique</v>
          </cell>
          <cell r="I534" t="str">
            <v>Iquique</v>
          </cell>
          <cell r="J534">
            <v>0</v>
          </cell>
          <cell r="K534">
            <v>9982443688</v>
          </cell>
          <cell r="L534" t="str">
            <v>centrosocialculturalfolklorico@gmail.com</v>
          </cell>
          <cell r="M534">
            <v>42518</v>
          </cell>
          <cell r="N534">
            <v>43614</v>
          </cell>
          <cell r="O534">
            <v>42417</v>
          </cell>
          <cell r="P534">
            <v>0</v>
          </cell>
          <cell r="Q534">
            <v>1371319049</v>
          </cell>
          <cell r="R534" t="str">
            <v>centro social cultural folklorico winay kusiy</v>
          </cell>
          <cell r="S534" t="str">
            <v>BANCO ESTADO DE CHILE</v>
          </cell>
          <cell r="T534" t="str">
            <v>CHEQUERA ELECTRONICA/ CUENTA VISTA</v>
          </cell>
          <cell r="U534">
            <v>0</v>
          </cell>
          <cell r="V534" t="str">
            <v>paulina antonia carneiro cortez</v>
          </cell>
          <cell r="W534" t="str">
            <v>9.680.775-9</v>
          </cell>
          <cell r="X534" t="str">
            <v>san andres manzana e sitio 11</v>
          </cell>
          <cell r="Y534">
            <v>0</v>
          </cell>
          <cell r="Z534">
            <v>982443688</v>
          </cell>
          <cell r="AA534" t="str">
            <v>paulinaconstrucciones@gmail.com</v>
          </cell>
          <cell r="AB534">
            <v>0</v>
          </cell>
          <cell r="AC534" t="str">
            <v>Ver Archivo</v>
          </cell>
          <cell r="AD534" t="str">
            <v>Ver Archivo</v>
          </cell>
          <cell r="AE534" t="str">
            <v>Ver Archivo</v>
          </cell>
          <cell r="AF534" t="str">
            <v>Ver Archivo</v>
          </cell>
          <cell r="AG534" t="str">
            <v>Ver Archivo</v>
          </cell>
        </row>
        <row r="535">
          <cell r="B535" t="str">
            <v>65.104.122-8</v>
          </cell>
          <cell r="C535" t="str">
            <v>Grabado</v>
          </cell>
          <cell r="D535">
            <v>42814.522962962961</v>
          </cell>
          <cell r="E535">
            <v>0</v>
          </cell>
          <cell r="F535" t="str">
            <v>Fundación Praxis</v>
          </cell>
          <cell r="G535" t="str">
            <v>Pasaje Quinteros 3472</v>
          </cell>
          <cell r="H535" t="str">
            <v>Iquique</v>
          </cell>
          <cell r="I535" t="str">
            <v>Iquique</v>
          </cell>
          <cell r="J535">
            <v>0</v>
          </cell>
          <cell r="K535">
            <v>979058802</v>
          </cell>
          <cell r="L535" t="str">
            <v>rodrigo.oliva.v@usach.cl</v>
          </cell>
          <cell r="M535">
            <v>42080</v>
          </cell>
          <cell r="N535">
            <v>42811</v>
          </cell>
          <cell r="O535">
            <v>42132</v>
          </cell>
          <cell r="P535">
            <v>0</v>
          </cell>
          <cell r="Q535">
            <v>1371363683</v>
          </cell>
          <cell r="R535" t="str">
            <v>Fudanción Praxis</v>
          </cell>
          <cell r="S535" t="str">
            <v>BANCO ESTADO DE CHILE</v>
          </cell>
          <cell r="T535" t="str">
            <v>CHEQUERA ELECTRONICA/ CUENTA VISTA</v>
          </cell>
          <cell r="U535">
            <v>0</v>
          </cell>
          <cell r="V535" t="str">
            <v>Rodrigo Patricio Oliva Vicentelo</v>
          </cell>
          <cell r="W535" t="str">
            <v>15.685.222-8</v>
          </cell>
          <cell r="X535" t="str">
            <v>Quinteros 3472</v>
          </cell>
          <cell r="Y535">
            <v>0</v>
          </cell>
          <cell r="Z535">
            <v>979058802</v>
          </cell>
          <cell r="AA535" t="str">
            <v>rodrigo.oliva.v@usach.cl</v>
          </cell>
          <cell r="AB535">
            <v>0</v>
          </cell>
          <cell r="AC535" t="str">
            <v>Ver Archivo</v>
          </cell>
          <cell r="AD535" t="str">
            <v>Ver Archivo</v>
          </cell>
          <cell r="AE535">
            <v>0</v>
          </cell>
          <cell r="AF535" t="str">
            <v>Ver Archivo</v>
          </cell>
          <cell r="AG535">
            <v>0</v>
          </cell>
        </row>
        <row r="536">
          <cell r="B536" t="str">
            <v>65.036.646-8</v>
          </cell>
          <cell r="C536" t="str">
            <v>Validada</v>
          </cell>
          <cell r="D536">
            <v>42837.563125000001</v>
          </cell>
          <cell r="E536">
            <v>0</v>
          </cell>
          <cell r="F536" t="str">
            <v>Centro Cultural y Social Excalibur</v>
          </cell>
          <cell r="G536" t="str">
            <v>Avda. Gómez Carreño N° 2364 Pasaje 5</v>
          </cell>
          <cell r="H536" t="str">
            <v>Iquique</v>
          </cell>
          <cell r="I536" t="str">
            <v>Iquique</v>
          </cell>
          <cell r="J536">
            <v>0</v>
          </cell>
          <cell r="K536">
            <v>977038488</v>
          </cell>
          <cell r="L536" t="str">
            <v>centroculturalexcalibur@gmail.com</v>
          </cell>
          <cell r="M536">
            <v>42488</v>
          </cell>
          <cell r="N536">
            <v>43583</v>
          </cell>
          <cell r="O536">
            <v>40624</v>
          </cell>
          <cell r="P536">
            <v>0</v>
          </cell>
          <cell r="Q536">
            <v>1366123675</v>
          </cell>
          <cell r="R536" t="str">
            <v>Centro Cultural y Social Excalibur</v>
          </cell>
          <cell r="S536" t="str">
            <v>BANCO ESTADO DE CHILE</v>
          </cell>
          <cell r="T536" t="str">
            <v>CUENTA DE AHORROS</v>
          </cell>
          <cell r="U536">
            <v>0</v>
          </cell>
          <cell r="V536" t="str">
            <v>Santiago Alberto Veloso Saavedra</v>
          </cell>
          <cell r="W536" t="str">
            <v>5.529.081-4</v>
          </cell>
          <cell r="X536" t="str">
            <v>Avda. Gómez Carreño N° 2364 Pasaje 5</v>
          </cell>
          <cell r="Y536">
            <v>0</v>
          </cell>
          <cell r="Z536">
            <v>994014651</v>
          </cell>
          <cell r="AA536" t="str">
            <v>svelososaavedra@hotmail.com</v>
          </cell>
          <cell r="AB536">
            <v>0</v>
          </cell>
          <cell r="AC536" t="str">
            <v>Ver Archivo</v>
          </cell>
          <cell r="AD536" t="str">
            <v>Ver Archivo</v>
          </cell>
          <cell r="AE536" t="str">
            <v>Ver Archivo</v>
          </cell>
          <cell r="AF536" t="str">
            <v>Ver Archivo</v>
          </cell>
          <cell r="AG536" t="str">
            <v>Ver Archivo</v>
          </cell>
        </row>
        <row r="537">
          <cell r="B537" t="str">
            <v>74.617.000-9</v>
          </cell>
          <cell r="C537" t="str">
            <v>Validada</v>
          </cell>
          <cell r="D537">
            <v>42815.531273148146</v>
          </cell>
          <cell r="E537">
            <v>0</v>
          </cell>
          <cell r="F537" t="str">
            <v>Asociacion Lucana Región Norte de Chile</v>
          </cell>
          <cell r="G537" t="str">
            <v>Ohiggins #561</v>
          </cell>
          <cell r="H537" t="str">
            <v>Iquique</v>
          </cell>
          <cell r="I537" t="str">
            <v>Iquique</v>
          </cell>
          <cell r="J537">
            <v>572314574</v>
          </cell>
          <cell r="K537">
            <v>95461579</v>
          </cell>
          <cell r="L537" t="str">
            <v>asociacion.lucana.region.norte@gmail.com</v>
          </cell>
          <cell r="M537">
            <v>42090</v>
          </cell>
          <cell r="N537">
            <v>43186</v>
          </cell>
          <cell r="O537">
            <v>42171</v>
          </cell>
          <cell r="P537">
            <v>0</v>
          </cell>
          <cell r="Q537">
            <v>1300138027</v>
          </cell>
          <cell r="R537" t="str">
            <v>Asociacion Lucana Región norte de Chile</v>
          </cell>
          <cell r="S537" t="str">
            <v>BANCO ESTADO DE CHILE</v>
          </cell>
          <cell r="T537" t="str">
            <v>CUENTA CORRIENTE</v>
          </cell>
          <cell r="U537">
            <v>0</v>
          </cell>
          <cell r="V537" t="str">
            <v>Rosa Elisa Herrera Pepe</v>
          </cell>
          <cell r="W537" t="str">
            <v>7.179.089-4</v>
          </cell>
          <cell r="X537" t="str">
            <v>Thomsom #1970 Depto. 1403-B Portada del Sol</v>
          </cell>
          <cell r="Y537">
            <v>572314574</v>
          </cell>
          <cell r="Z537">
            <v>95461579</v>
          </cell>
          <cell r="AA537" t="str">
            <v>rositahpepe@gmail.com</v>
          </cell>
          <cell r="AB537">
            <v>0</v>
          </cell>
          <cell r="AC537" t="str">
            <v>Ver Archivo</v>
          </cell>
          <cell r="AD537" t="str">
            <v>Ver Archivo</v>
          </cell>
          <cell r="AE537" t="str">
            <v>Ver Archivo</v>
          </cell>
          <cell r="AF537" t="str">
            <v>Ver Archivo</v>
          </cell>
          <cell r="AG537" t="str">
            <v>Ver Archivo</v>
          </cell>
        </row>
        <row r="538">
          <cell r="B538" t="str">
            <v>65.060.904-2</v>
          </cell>
          <cell r="C538" t="str">
            <v>Validada</v>
          </cell>
          <cell r="D538">
            <v>42824.445381944446</v>
          </cell>
          <cell r="E538">
            <v>0</v>
          </cell>
          <cell r="F538" t="str">
            <v>CENTRO CULTURAL Y SOCIAL EMEC- EMPRENDEDORES EN CRISTO</v>
          </cell>
          <cell r="G538" t="str">
            <v>luis cruz martinez 2225</v>
          </cell>
          <cell r="H538" t="str">
            <v>Iquique</v>
          </cell>
          <cell r="I538" t="str">
            <v>Iquique</v>
          </cell>
          <cell r="J538">
            <v>572224601</v>
          </cell>
          <cell r="K538">
            <v>990542461</v>
          </cell>
          <cell r="L538" t="str">
            <v>ministerio_emec@outlook.com</v>
          </cell>
          <cell r="M538">
            <v>42587</v>
          </cell>
          <cell r="N538">
            <v>43317</v>
          </cell>
          <cell r="O538">
            <v>41121</v>
          </cell>
          <cell r="P538">
            <v>0</v>
          </cell>
          <cell r="Q538">
            <v>1200032833</v>
          </cell>
          <cell r="R538" t="str">
            <v>MARIA ELIANA HERNANDEZ LOYOLA</v>
          </cell>
          <cell r="S538" t="str">
            <v>BANCO ESTADO DE CHILE</v>
          </cell>
          <cell r="T538" t="str">
            <v>CUENTA CORRIENTE</v>
          </cell>
          <cell r="U538">
            <v>0</v>
          </cell>
          <cell r="V538" t="str">
            <v>GILBERTO RENATO CHAVEZ VELIZ</v>
          </cell>
          <cell r="W538" t="str">
            <v>10.245.284-4</v>
          </cell>
          <cell r="X538" t="str">
            <v>HEROES DE LA CONCEPCION 301 IQUIQUE</v>
          </cell>
          <cell r="Y538">
            <v>572224601</v>
          </cell>
          <cell r="Z538">
            <v>990542461</v>
          </cell>
          <cell r="AA538" t="str">
            <v>gilbertochavezv@hotmail.com</v>
          </cell>
          <cell r="AB538">
            <v>0</v>
          </cell>
          <cell r="AC538" t="str">
            <v>Ver Archivo</v>
          </cell>
          <cell r="AD538" t="str">
            <v>Ver Archivo</v>
          </cell>
          <cell r="AE538" t="str">
            <v>Ver Archivo</v>
          </cell>
          <cell r="AF538" t="str">
            <v>Ver Archivo</v>
          </cell>
          <cell r="AG538" t="str">
            <v>Ver Archivo</v>
          </cell>
        </row>
        <row r="539">
          <cell r="B539" t="str">
            <v>76.003.297-2</v>
          </cell>
          <cell r="C539" t="str">
            <v>Grabado</v>
          </cell>
          <cell r="D539">
            <v>42816.583182870374</v>
          </cell>
          <cell r="E539">
            <v>0</v>
          </cell>
          <cell r="F539" t="str">
            <v>asesorias forum limitada</v>
          </cell>
          <cell r="G539" t="str">
            <v>San Martin 255 - Edificio Empresarial - Piso 14 / Of 142</v>
          </cell>
          <cell r="H539" t="str">
            <v>Iquique</v>
          </cell>
          <cell r="I539" t="str">
            <v>Iquique</v>
          </cell>
          <cell r="J539">
            <v>572510737</v>
          </cell>
          <cell r="K539">
            <v>992078471</v>
          </cell>
          <cell r="L539" t="str">
            <v>gerencia@forumconsultores.cl</v>
          </cell>
          <cell r="M539">
            <v>39402</v>
          </cell>
          <cell r="N539">
            <v>39402</v>
          </cell>
          <cell r="O539">
            <v>39402</v>
          </cell>
          <cell r="P539">
            <v>0</v>
          </cell>
          <cell r="Q539">
            <v>70746115</v>
          </cell>
          <cell r="R539" t="str">
            <v>Asesorías Forum Ltda</v>
          </cell>
          <cell r="S539" t="str">
            <v>BANCO SANTANDER-CHILE</v>
          </cell>
          <cell r="T539" t="str">
            <v>CUENTA CORRIENTE</v>
          </cell>
          <cell r="U539">
            <v>0</v>
          </cell>
          <cell r="V539" t="str">
            <v>Lucila Pizarro Letelier</v>
          </cell>
          <cell r="W539" t="str">
            <v>7.444.418-0</v>
          </cell>
          <cell r="X539" t="str">
            <v>Calle B #357 - Condomino La Tirana</v>
          </cell>
          <cell r="Y539">
            <v>572327179</v>
          </cell>
          <cell r="Z539">
            <v>998494593</v>
          </cell>
          <cell r="AA539" t="str">
            <v>gerencia@forumconsultores.cl</v>
          </cell>
          <cell r="AB539">
            <v>0</v>
          </cell>
          <cell r="AC539">
            <v>0</v>
          </cell>
          <cell r="AD539">
            <v>0</v>
          </cell>
          <cell r="AE539">
            <v>0</v>
          </cell>
          <cell r="AF539" t="str">
            <v>Ver Archivo</v>
          </cell>
          <cell r="AG539" t="str">
            <v>Ver Archivo</v>
          </cell>
        </row>
        <row r="540">
          <cell r="B540" t="str">
            <v>65.128.219-5</v>
          </cell>
          <cell r="C540" t="str">
            <v>Grabado</v>
          </cell>
          <cell r="D540" t="str">
            <v>0000-00-00 00:00:00</v>
          </cell>
          <cell r="E540">
            <v>0</v>
          </cell>
          <cell r="F540" t="str">
            <v>Qamasa</v>
          </cell>
          <cell r="G540" t="str">
            <v>Anibal Pinto 1330</v>
          </cell>
          <cell r="H540" t="str">
            <v>Iquique</v>
          </cell>
          <cell r="I540" t="str">
            <v>Iquique</v>
          </cell>
          <cell r="J540">
            <v>0</v>
          </cell>
          <cell r="K540">
            <v>954042151</v>
          </cell>
          <cell r="L540" t="str">
            <v>david.ponce.salas@gmail.com</v>
          </cell>
          <cell r="M540">
            <v>42657</v>
          </cell>
          <cell r="N540" t="str">
            <v>0000-00-00</v>
          </cell>
          <cell r="O540">
            <v>42668</v>
          </cell>
          <cell r="P540">
            <v>0</v>
          </cell>
          <cell r="Q540">
            <v>141069292</v>
          </cell>
          <cell r="R540" t="str">
            <v>David Ponce Salas</v>
          </cell>
          <cell r="S540" t="str">
            <v>BANCO ESTADO DE CHILE</v>
          </cell>
          <cell r="T540" t="str">
            <v>CHEQUERA ELECTRONICA/ CUENTA VISTA</v>
          </cell>
          <cell r="U540">
            <v>0</v>
          </cell>
          <cell r="V540" t="str">
            <v>David Ponce Salas</v>
          </cell>
          <cell r="W540" t="str">
            <v>14.106.929-2</v>
          </cell>
          <cell r="X540" t="str">
            <v>Avda. Gabriela Mistral # 4183</v>
          </cell>
          <cell r="Y540">
            <v>0</v>
          </cell>
          <cell r="Z540">
            <v>954042151</v>
          </cell>
          <cell r="AA540" t="str">
            <v>david.ponce.salas@gmail.com</v>
          </cell>
          <cell r="AB540">
            <v>0</v>
          </cell>
          <cell r="AC540">
            <v>0</v>
          </cell>
          <cell r="AD540">
            <v>0</v>
          </cell>
          <cell r="AE540">
            <v>0</v>
          </cell>
          <cell r="AF540">
            <v>0</v>
          </cell>
          <cell r="AG540">
            <v>0</v>
          </cell>
        </row>
        <row r="541">
          <cell r="B541" t="str">
            <v>65.533.520-K</v>
          </cell>
          <cell r="C541" t="str">
            <v>Grabado</v>
          </cell>
          <cell r="D541" t="str">
            <v>0000-00-00 00:00:00</v>
          </cell>
          <cell r="E541">
            <v>0</v>
          </cell>
          <cell r="F541" t="str">
            <v>CENTRO GRAL. PADRES ACADEMIA IQUIQUE B.M</v>
          </cell>
          <cell r="G541" t="str">
            <v>km 10 , Bajo Molle</v>
          </cell>
          <cell r="H541" t="str">
            <v>Iquique</v>
          </cell>
          <cell r="I541" t="str">
            <v>Iquique</v>
          </cell>
          <cell r="J541">
            <v>0</v>
          </cell>
          <cell r="K541">
            <v>975899425</v>
          </cell>
          <cell r="L541" t="str">
            <v>alonso_valeria@hotmail.com</v>
          </cell>
          <cell r="M541" t="str">
            <v>0000-00-00</v>
          </cell>
          <cell r="N541" t="str">
            <v>0000-00-00</v>
          </cell>
          <cell r="O541" t="str">
            <v>0000-00-00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t="str">
            <v>Ver Archivo</v>
          </cell>
        </row>
        <row r="542">
          <cell r="B542" t="str">
            <v>65.026.475-4</v>
          </cell>
          <cell r="C542" t="str">
            <v>Validada</v>
          </cell>
          <cell r="D542">
            <v>42835.465150462966</v>
          </cell>
          <cell r="E542">
            <v>0</v>
          </cell>
          <cell r="F542" t="str">
            <v>Centro Cultural Social Libertas Animi Diligitur</v>
          </cell>
          <cell r="G542" t="str">
            <v>Arcadio Castillo N° 3647-A</v>
          </cell>
          <cell r="H542" t="str">
            <v>Iquique</v>
          </cell>
          <cell r="I542" t="str">
            <v>Iquique</v>
          </cell>
          <cell r="J542">
            <v>572382170</v>
          </cell>
          <cell r="K542">
            <v>966103273</v>
          </cell>
          <cell r="L542" t="str">
            <v>axionproject16@gmail.com</v>
          </cell>
          <cell r="M542">
            <v>42768</v>
          </cell>
          <cell r="N542">
            <v>43863</v>
          </cell>
          <cell r="O542">
            <v>40261</v>
          </cell>
          <cell r="P542">
            <v>0</v>
          </cell>
          <cell r="Q542">
            <v>1366102180</v>
          </cell>
          <cell r="R542" t="str">
            <v>Cristian Fernando tapia Morales</v>
          </cell>
          <cell r="S542" t="str">
            <v>BANCO ESTADO DE CHILE</v>
          </cell>
          <cell r="T542" t="str">
            <v>CUENTA DE AHORROS</v>
          </cell>
          <cell r="U542">
            <v>0</v>
          </cell>
          <cell r="V542" t="str">
            <v>Cristian Fernando Tapia Morales</v>
          </cell>
          <cell r="W542" t="str">
            <v>12.049.845-2</v>
          </cell>
          <cell r="X542" t="str">
            <v>Pasaje Isla Juan Fernandez N° 3647- A</v>
          </cell>
          <cell r="Y542">
            <v>572382170</v>
          </cell>
          <cell r="Z542">
            <v>966103273</v>
          </cell>
          <cell r="AA542" t="str">
            <v>axionproject16@gmail.com</v>
          </cell>
          <cell r="AB542">
            <v>0</v>
          </cell>
          <cell r="AC542" t="str">
            <v>Ver Archivo</v>
          </cell>
          <cell r="AD542" t="str">
            <v>Ver Archivo</v>
          </cell>
          <cell r="AE542" t="str">
            <v>Ver Archivo</v>
          </cell>
          <cell r="AF542" t="str">
            <v>Ver Archivo</v>
          </cell>
          <cell r="AG542" t="str">
            <v>Ver Archivo</v>
          </cell>
        </row>
        <row r="543">
          <cell r="B543" t="str">
            <v>65.094.931-5</v>
          </cell>
          <cell r="C543" t="str">
            <v>Grabado</v>
          </cell>
          <cell r="D543">
            <v>42835.494259259256</v>
          </cell>
          <cell r="E543">
            <v>0</v>
          </cell>
          <cell r="F543" t="str">
            <v>Junta Vecinal Villa Fray Andres, Bajo Molle</v>
          </cell>
          <cell r="G543" t="str">
            <v>Avda. La Tirana S/n</v>
          </cell>
          <cell r="H543" t="str">
            <v>Iquique</v>
          </cell>
          <cell r="I543" t="str">
            <v>Iquique</v>
          </cell>
          <cell r="J543">
            <v>0</v>
          </cell>
          <cell r="K543">
            <v>77079642</v>
          </cell>
          <cell r="L543" t="str">
            <v>carla33guzmanh@gmail.com</v>
          </cell>
          <cell r="M543">
            <v>42707</v>
          </cell>
          <cell r="N543">
            <v>42769</v>
          </cell>
          <cell r="O543">
            <v>42766</v>
          </cell>
          <cell r="P543">
            <v>0</v>
          </cell>
          <cell r="Q543">
            <v>81074239</v>
          </cell>
          <cell r="R543" t="str">
            <v>Luis Barboza</v>
          </cell>
          <cell r="S543" t="str">
            <v>BANCO DE CREDITO E INVERSIONES</v>
          </cell>
          <cell r="T543" t="str">
            <v>CUENTA CORRIENTE</v>
          </cell>
          <cell r="U543">
            <v>0</v>
          </cell>
          <cell r="V543" t="str">
            <v>Carla Guzman</v>
          </cell>
          <cell r="W543" t="str">
            <v>12.566.728-7</v>
          </cell>
          <cell r="X543" t="str">
            <v>Villa Fray Andres Casa 24 Bajo Molle</v>
          </cell>
          <cell r="Y543">
            <v>0</v>
          </cell>
          <cell r="Z543">
            <v>77079642</v>
          </cell>
          <cell r="AA543" t="str">
            <v>carla33guzmanh@gmail.com</v>
          </cell>
          <cell r="AB543">
            <v>0</v>
          </cell>
          <cell r="AC543" t="str">
            <v>Ver Archivo</v>
          </cell>
          <cell r="AD543" t="str">
            <v>Ver Archivo</v>
          </cell>
          <cell r="AE543" t="str">
            <v>Ver Archivo</v>
          </cell>
          <cell r="AF543" t="str">
            <v>Ver Archivo</v>
          </cell>
          <cell r="AG543" t="str">
            <v>Ver Archivo</v>
          </cell>
        </row>
        <row r="544">
          <cell r="B544" t="str">
            <v>65.060.904-2</v>
          </cell>
          <cell r="C544" t="str">
            <v>Validada</v>
          </cell>
          <cell r="D544">
            <v>42824.445381944446</v>
          </cell>
          <cell r="E544">
            <v>0</v>
          </cell>
          <cell r="F544" t="str">
            <v>CENTRO CULTURAL Y SOCIAL EMEC- EMPRENDEDORES EN CRISTO</v>
          </cell>
          <cell r="G544" t="str">
            <v>luis cruz martinez 2225</v>
          </cell>
          <cell r="H544" t="str">
            <v>Iquique</v>
          </cell>
          <cell r="I544" t="str">
            <v>Iquique</v>
          </cell>
          <cell r="J544">
            <v>572224601</v>
          </cell>
          <cell r="K544">
            <v>990542461</v>
          </cell>
          <cell r="L544" t="str">
            <v>ministerio_emec@outlook.com</v>
          </cell>
          <cell r="M544">
            <v>42587</v>
          </cell>
          <cell r="N544">
            <v>43317</v>
          </cell>
          <cell r="O544">
            <v>41121</v>
          </cell>
          <cell r="P544">
            <v>0</v>
          </cell>
          <cell r="Q544">
            <v>1200032833</v>
          </cell>
          <cell r="R544" t="str">
            <v>MARIA ELIANA HERNANDEZ LOYOLA</v>
          </cell>
          <cell r="S544" t="str">
            <v>BANCO ESTADO DE CHILE</v>
          </cell>
          <cell r="T544" t="str">
            <v>CUENTA CORRIENTE</v>
          </cell>
          <cell r="U544">
            <v>0</v>
          </cell>
          <cell r="V544" t="str">
            <v>GILBERTO RENATO CHAVEZ VELIZ</v>
          </cell>
          <cell r="W544" t="str">
            <v>10.245.284-4</v>
          </cell>
          <cell r="X544" t="str">
            <v>HEROES DE LA CONCEPCION 301 IQUIQUE</v>
          </cell>
          <cell r="Y544">
            <v>572224601</v>
          </cell>
          <cell r="Z544">
            <v>990542461</v>
          </cell>
          <cell r="AA544" t="str">
            <v>gilbertochavezv@hotmail.com</v>
          </cell>
          <cell r="AB544">
            <v>0</v>
          </cell>
          <cell r="AC544">
            <v>0</v>
          </cell>
          <cell r="AD544">
            <v>0</v>
          </cell>
          <cell r="AE544" t="str">
            <v>Ver Archivo</v>
          </cell>
          <cell r="AF544">
            <v>0</v>
          </cell>
          <cell r="AG544" t="str">
            <v>Ver Archivo</v>
          </cell>
        </row>
        <row r="545">
          <cell r="B545" t="str">
            <v>65.575.010-K</v>
          </cell>
          <cell r="C545" t="str">
            <v>Grabado</v>
          </cell>
          <cell r="D545">
            <v>42822.396956018521</v>
          </cell>
          <cell r="E545">
            <v>0</v>
          </cell>
          <cell r="F545" t="str">
            <v>Asoc.Deportiva Cultural y Social de Basquetbol Senior Damas Iquique</v>
          </cell>
          <cell r="G545" t="str">
            <v>Castro Ramos Esq. Rancagua Of.N° 1 Casa del Deportista</v>
          </cell>
          <cell r="H545" t="str">
            <v>Iquique</v>
          </cell>
          <cell r="I545" t="str">
            <v>Iquique</v>
          </cell>
          <cell r="J545">
            <v>0</v>
          </cell>
          <cell r="K545">
            <v>942152597</v>
          </cell>
          <cell r="L545" t="str">
            <v>asocbasquetdamasiquique@hotmail.com</v>
          </cell>
          <cell r="M545">
            <v>42506</v>
          </cell>
          <cell r="N545">
            <v>43601</v>
          </cell>
          <cell r="O545">
            <v>35901</v>
          </cell>
          <cell r="P545">
            <v>0</v>
          </cell>
          <cell r="Q545">
            <v>1365756232</v>
          </cell>
          <cell r="R545">
            <v>0</v>
          </cell>
          <cell r="S545" t="str">
            <v>BANCO ESTADO DE CHILE</v>
          </cell>
          <cell r="T545" t="str">
            <v>CUENTA DE AHORROS</v>
          </cell>
          <cell r="U545">
            <v>0</v>
          </cell>
          <cell r="V545" t="str">
            <v>PAMELA SANDERSON ANDAUR</v>
          </cell>
          <cell r="W545" t="str">
            <v>12.212.513-0</v>
          </cell>
          <cell r="X545" t="str">
            <v>Villa Puchuldiza 3034 depto 15</v>
          </cell>
          <cell r="Y545">
            <v>0</v>
          </cell>
          <cell r="Z545">
            <v>942152597</v>
          </cell>
          <cell r="AA545" t="str">
            <v>pamela.sanderson@vtr.net</v>
          </cell>
          <cell r="AB545">
            <v>0</v>
          </cell>
          <cell r="AC545" t="str">
            <v>Ver Archivo</v>
          </cell>
          <cell r="AD545" t="str">
            <v>Ver Archivo</v>
          </cell>
          <cell r="AE545" t="str">
            <v>Ver Archivo</v>
          </cell>
          <cell r="AF545" t="str">
            <v>Ver Archivo</v>
          </cell>
          <cell r="AG545">
            <v>0</v>
          </cell>
        </row>
        <row r="546">
          <cell r="B546" t="str">
            <v>65.960.540-6</v>
          </cell>
          <cell r="C546" t="str">
            <v>Validada</v>
          </cell>
          <cell r="D546">
            <v>42824.449155092596</v>
          </cell>
          <cell r="E546">
            <v>0</v>
          </cell>
          <cell r="F546" t="str">
            <v>sociedad religiosa diablada peregrinos de san lorenzo</v>
          </cell>
          <cell r="G546" t="str">
            <v>la Candelaria Casa N° 7 villa San Lorenzo Tarapaca</v>
          </cell>
          <cell r="H546" t="str">
            <v>Tamarugal</v>
          </cell>
          <cell r="I546" t="str">
            <v>Huara</v>
          </cell>
          <cell r="J546">
            <v>572333406</v>
          </cell>
          <cell r="K546">
            <v>984131661</v>
          </cell>
          <cell r="L546" t="str">
            <v>lbcortez62@gmail.com</v>
          </cell>
          <cell r="M546">
            <v>42660</v>
          </cell>
          <cell r="N546">
            <v>43755</v>
          </cell>
          <cell r="O546">
            <v>40980</v>
          </cell>
          <cell r="P546">
            <v>0</v>
          </cell>
          <cell r="Q546">
            <v>6219960540001</v>
          </cell>
          <cell r="R546" t="str">
            <v>Sociedad Religiosa Diablada Peregrino de San Lorenzo</v>
          </cell>
          <cell r="S546" t="str">
            <v>BANCO ESTADO DE CHILE</v>
          </cell>
          <cell r="T546" t="str">
            <v>CHEQUERA ELECTRONICA/ CUENTA VISTA</v>
          </cell>
          <cell r="U546">
            <v>0</v>
          </cell>
          <cell r="V546" t="str">
            <v>LUIS BENJAMIN CORTEZ ZEGARRA</v>
          </cell>
          <cell r="W546" t="str">
            <v>8.875.073-K</v>
          </cell>
          <cell r="X546" t="str">
            <v>LA HUAYCA N° 3247 IQUIQUE</v>
          </cell>
          <cell r="Y546">
            <v>572765037</v>
          </cell>
          <cell r="Z546">
            <v>984131661</v>
          </cell>
          <cell r="AA546" t="str">
            <v>lbcortez62@gmail.com</v>
          </cell>
          <cell r="AB546">
            <v>0</v>
          </cell>
          <cell r="AC546" t="str">
            <v>Ver Archivo</v>
          </cell>
          <cell r="AD546" t="str">
            <v>Ver Archivo</v>
          </cell>
          <cell r="AE546" t="str">
            <v>Ver Archivo</v>
          </cell>
          <cell r="AF546" t="str">
            <v>Ver Archivo</v>
          </cell>
          <cell r="AG546" t="str">
            <v>Ver Archivo</v>
          </cell>
        </row>
        <row r="547">
          <cell r="B547" t="str">
            <v>65.814.140-6</v>
          </cell>
          <cell r="C547" t="str">
            <v>Grabado</v>
          </cell>
          <cell r="D547" t="str">
            <v>0000-00-00 00:00:00</v>
          </cell>
          <cell r="E547">
            <v>0</v>
          </cell>
          <cell r="F547" t="str">
            <v>club de tenis oasis</v>
          </cell>
          <cell r="G547" t="str">
            <v>balmaceda 186</v>
          </cell>
          <cell r="H547" t="str">
            <v>Tamarugal</v>
          </cell>
          <cell r="I547" t="str">
            <v>Pica</v>
          </cell>
          <cell r="J547">
            <v>0</v>
          </cell>
          <cell r="K547">
            <v>988944145</v>
          </cell>
          <cell r="L547" t="str">
            <v>rodrigofvb@yahoo.es</v>
          </cell>
          <cell r="M547">
            <v>42000</v>
          </cell>
          <cell r="N547">
            <v>43096</v>
          </cell>
          <cell r="O547">
            <v>33198</v>
          </cell>
          <cell r="P547">
            <v>0</v>
          </cell>
          <cell r="Q547">
            <v>0</v>
          </cell>
          <cell r="R547" t="str">
            <v>club de tenis oasis</v>
          </cell>
          <cell r="S547" t="str">
            <v>BANCO ESTADO DE CHILE</v>
          </cell>
          <cell r="T547" t="str">
            <v>CUENTA DE AHORROS</v>
          </cell>
          <cell r="U547">
            <v>0</v>
          </cell>
          <cell r="V547" t="str">
            <v>Rodrigo Fernando Vargas Briones</v>
          </cell>
          <cell r="W547" t="str">
            <v>9.113.506-k</v>
          </cell>
          <cell r="X547" t="str">
            <v>general ibañez s/n</v>
          </cell>
          <cell r="Y547">
            <v>0</v>
          </cell>
          <cell r="Z547">
            <v>997705643</v>
          </cell>
          <cell r="AA547" t="str">
            <v>rodrigofvb@yahoo.es</v>
          </cell>
          <cell r="AB547">
            <v>0</v>
          </cell>
          <cell r="AC547" t="str">
            <v>Ver Archivo</v>
          </cell>
          <cell r="AD547">
            <v>0</v>
          </cell>
          <cell r="AE547">
            <v>0</v>
          </cell>
          <cell r="AF547" t="str">
            <v>Ver Archivo</v>
          </cell>
          <cell r="AG547" t="str">
            <v>Ver Archivo</v>
          </cell>
        </row>
        <row r="548">
          <cell r="B548" t="str">
            <v>65.095.597-8</v>
          </cell>
          <cell r="C548" t="str">
            <v>Grabado</v>
          </cell>
          <cell r="D548">
            <v>42857.500162037039</v>
          </cell>
          <cell r="E548">
            <v>0</v>
          </cell>
          <cell r="F548" t="str">
            <v>Comité de vivienda Juan Pablo II Chanavayita</v>
          </cell>
          <cell r="G548" t="str">
            <v>Ruta costera s/n balneario Chanavayita</v>
          </cell>
          <cell r="H548" t="str">
            <v>Iquique</v>
          </cell>
          <cell r="I548" t="str">
            <v>Iquique</v>
          </cell>
          <cell r="J548">
            <v>0</v>
          </cell>
          <cell r="K548">
            <v>942606799</v>
          </cell>
          <cell r="L548" t="str">
            <v>comitedevivienda.jp2@gmail.com</v>
          </cell>
          <cell r="M548" t="str">
            <v>0000-00-00</v>
          </cell>
          <cell r="N548" t="str">
            <v>0000-00-00</v>
          </cell>
          <cell r="O548">
            <v>39368</v>
          </cell>
          <cell r="P548">
            <v>0</v>
          </cell>
          <cell r="Q548">
            <v>1371374261</v>
          </cell>
          <cell r="R548" t="str">
            <v>COMITE DE VIVIENDA JUAN PABLO II CHANAVAYITA</v>
          </cell>
          <cell r="S548" t="str">
            <v>BANCO ESTADO DE CHILE</v>
          </cell>
          <cell r="T548" t="str">
            <v>CHEQUERA ELECTRONICA/ CUENTA VISTA</v>
          </cell>
          <cell r="U548">
            <v>0</v>
          </cell>
          <cell r="V548" t="str">
            <v>Sergio Julio Morales Grassi</v>
          </cell>
          <cell r="W548" t="str">
            <v>10.988.960-1</v>
          </cell>
          <cell r="X548" t="str">
            <v>Calle San Andrés mnzana E, sitio 17. Balenario Chanavayita</v>
          </cell>
          <cell r="Y548">
            <v>0</v>
          </cell>
          <cell r="Z548">
            <v>989897570</v>
          </cell>
          <cell r="AA548" t="str">
            <v>sergiomoralesgrassi@gmail.com</v>
          </cell>
          <cell r="AB548">
            <v>0</v>
          </cell>
          <cell r="AC548" t="str">
            <v>Ver Archivo</v>
          </cell>
          <cell r="AD548">
            <v>0</v>
          </cell>
          <cell r="AE548">
            <v>0</v>
          </cell>
          <cell r="AF548">
            <v>0</v>
          </cell>
          <cell r="AG548" t="str">
            <v>Ver Archivo</v>
          </cell>
        </row>
        <row r="549">
          <cell r="B549" t="str">
            <v>65.280.860-3</v>
          </cell>
          <cell r="C549" t="str">
            <v>Validada</v>
          </cell>
          <cell r="D549">
            <v>42821.625902777778</v>
          </cell>
          <cell r="E549">
            <v>0</v>
          </cell>
          <cell r="F549" t="str">
            <v>club deportivo de buceo gino chiarella rossi</v>
          </cell>
          <cell r="G549" t="str">
            <v>Avda. La Tirana 3164</v>
          </cell>
          <cell r="H549" t="str">
            <v>Iquique</v>
          </cell>
          <cell r="I549" t="str">
            <v>Iquique</v>
          </cell>
          <cell r="J549">
            <v>0</v>
          </cell>
          <cell r="K549">
            <v>954438952</v>
          </cell>
          <cell r="L549" t="str">
            <v>clubginochiarella@gmail.com</v>
          </cell>
          <cell r="M549">
            <v>42804</v>
          </cell>
          <cell r="N549">
            <v>43534</v>
          </cell>
          <cell r="O549">
            <v>37874</v>
          </cell>
          <cell r="P549">
            <v>0</v>
          </cell>
          <cell r="Q549">
            <v>652808603</v>
          </cell>
          <cell r="R549" t="str">
            <v>clubdeportivo de buceo gino chiarella rossi</v>
          </cell>
          <cell r="S549" t="str">
            <v>BANCO ESTADO DE CHILE</v>
          </cell>
          <cell r="T549" t="str">
            <v>CHEQUERA ELECTRONICA/ CUENTA VISTA</v>
          </cell>
          <cell r="U549">
            <v>0</v>
          </cell>
          <cell r="V549" t="str">
            <v>noel orlando Mora Devia</v>
          </cell>
          <cell r="W549" t="str">
            <v>9.354.352-1</v>
          </cell>
          <cell r="X549" t="str">
            <v>thompson 116</v>
          </cell>
          <cell r="Y549">
            <v>0</v>
          </cell>
          <cell r="Z549">
            <v>954438952</v>
          </cell>
          <cell r="AA549" t="str">
            <v>clubginochiarella@gmail.com</v>
          </cell>
          <cell r="AB549">
            <v>0</v>
          </cell>
          <cell r="AC549" t="str">
            <v>Ver Archivo</v>
          </cell>
          <cell r="AD549" t="str">
            <v>Ver Archivo</v>
          </cell>
          <cell r="AE549" t="str">
            <v>Ver Archivo</v>
          </cell>
          <cell r="AF549" t="str">
            <v>Ver Archivo</v>
          </cell>
          <cell r="AG549" t="str">
            <v>Ver Archivo</v>
          </cell>
        </row>
        <row r="550">
          <cell r="B550" t="str">
            <v>65.118.551-3</v>
          </cell>
          <cell r="C550" t="str">
            <v>Grabado</v>
          </cell>
          <cell r="D550">
            <v>42828.633356481485</v>
          </cell>
          <cell r="E550">
            <v>0</v>
          </cell>
          <cell r="F550" t="str">
            <v>CORPORACIÓN MUNICIPAL DE CULTURA Y TURISMO DE POZO ALMONTE</v>
          </cell>
          <cell r="G550" t="str">
            <v>luis yañez 89</v>
          </cell>
          <cell r="H550" t="str">
            <v>Tamarugal</v>
          </cell>
          <cell r="I550" t="str">
            <v>Pozo Almonte</v>
          </cell>
          <cell r="J550">
            <v>572407245</v>
          </cell>
          <cell r="K550">
            <v>963035408</v>
          </cell>
          <cell r="L550" t="str">
            <v>culturispa.proyectos@gmail.com</v>
          </cell>
          <cell r="M550">
            <v>42467</v>
          </cell>
          <cell r="N550">
            <v>43562</v>
          </cell>
          <cell r="O550">
            <v>42327</v>
          </cell>
          <cell r="P550">
            <v>0</v>
          </cell>
          <cell r="Q550">
            <v>0</v>
          </cell>
          <cell r="R550">
            <v>0</v>
          </cell>
          <cell r="S550">
            <v>0</v>
          </cell>
          <cell r="T550">
            <v>0</v>
          </cell>
          <cell r="U550">
            <v>0</v>
          </cell>
          <cell r="V550" t="str">
            <v>Edwin Lopez Pavez</v>
          </cell>
          <cell r="W550" t="str">
            <v>12.419.191-2</v>
          </cell>
          <cell r="X550" t="str">
            <v>luis yañez 89</v>
          </cell>
          <cell r="Y550">
            <v>572407245</v>
          </cell>
          <cell r="Z550">
            <v>963035408</v>
          </cell>
          <cell r="AA550" t="str">
            <v>cultura.impa@gmail.com</v>
          </cell>
          <cell r="AB550">
            <v>0</v>
          </cell>
          <cell r="AC550" t="str">
            <v>Ver Archivo</v>
          </cell>
          <cell r="AD550" t="str">
            <v>Ver Archivo</v>
          </cell>
          <cell r="AE550">
            <v>0</v>
          </cell>
          <cell r="AF550" t="str">
            <v>Ver Archivo</v>
          </cell>
          <cell r="AG550" t="str">
            <v>Ver Archivo</v>
          </cell>
        </row>
        <row r="551">
          <cell r="B551" t="str">
            <v>65.706.220-0</v>
          </cell>
          <cell r="C551" t="str">
            <v>Grabado</v>
          </cell>
          <cell r="D551" t="str">
            <v>0000-00-00 00:00:00</v>
          </cell>
          <cell r="E551">
            <v>0</v>
          </cell>
          <cell r="F551" t="str">
            <v>Club de cueca danza y folklore savia nueva</v>
          </cell>
          <cell r="G551" t="str">
            <v>Salitrera Victoria 3340</v>
          </cell>
          <cell r="H551" t="str">
            <v>Iquique</v>
          </cell>
          <cell r="I551" t="str">
            <v>Iquique</v>
          </cell>
          <cell r="J551">
            <v>0</v>
          </cell>
          <cell r="K551">
            <v>995471830</v>
          </cell>
          <cell r="L551" t="str">
            <v>info.savianuevaiqq@gmail.com</v>
          </cell>
          <cell r="M551">
            <v>41723</v>
          </cell>
          <cell r="N551">
            <v>42880</v>
          </cell>
          <cell r="O551">
            <v>38951</v>
          </cell>
          <cell r="P551">
            <v>0</v>
          </cell>
          <cell r="Q551">
            <v>1365994583</v>
          </cell>
          <cell r="R551" t="str">
            <v>Club de cueca danza y folklore savia nueva</v>
          </cell>
          <cell r="S551" t="str">
            <v>BANCO ESTADO DE CHILE</v>
          </cell>
          <cell r="T551" t="str">
            <v>CUENTA DE AHORROS</v>
          </cell>
          <cell r="U551">
            <v>0</v>
          </cell>
          <cell r="V551" t="str">
            <v>Patricia Armijo Camus</v>
          </cell>
          <cell r="W551" t="str">
            <v>7.172.150-7</v>
          </cell>
          <cell r="X551" t="str">
            <v>Salitrera Victoria 3340</v>
          </cell>
          <cell r="Y551">
            <v>0</v>
          </cell>
          <cell r="Z551">
            <v>995471830</v>
          </cell>
          <cell r="AA551" t="str">
            <v>patiarmijo54@hotmail.com</v>
          </cell>
          <cell r="AB551">
            <v>0</v>
          </cell>
          <cell r="AC551" t="str">
            <v>Ver Archivo</v>
          </cell>
          <cell r="AD551">
            <v>0</v>
          </cell>
          <cell r="AE551">
            <v>0</v>
          </cell>
          <cell r="AF551">
            <v>0</v>
          </cell>
          <cell r="AG551">
            <v>0</v>
          </cell>
        </row>
        <row r="552">
          <cell r="B552" t="str">
            <v>65.007.516-1</v>
          </cell>
          <cell r="C552" t="str">
            <v>Validada</v>
          </cell>
          <cell r="D552">
            <v>42838.392071759263</v>
          </cell>
          <cell r="E552">
            <v>0</v>
          </cell>
          <cell r="F552" t="str">
            <v>junta de vecinos 318</v>
          </cell>
          <cell r="G552" t="str">
            <v>jose joaquin vallejos s/n</v>
          </cell>
          <cell r="H552" t="str">
            <v>Iquique</v>
          </cell>
          <cell r="I552" t="str">
            <v>Alto Hospicio</v>
          </cell>
          <cell r="J552">
            <v>0</v>
          </cell>
          <cell r="K552">
            <v>82474650</v>
          </cell>
          <cell r="L552" t="str">
            <v>jvecinal318@gmail.com</v>
          </cell>
          <cell r="M552">
            <v>42701</v>
          </cell>
          <cell r="N552">
            <v>43796</v>
          </cell>
          <cell r="O552">
            <v>39549</v>
          </cell>
          <cell r="P552">
            <v>0</v>
          </cell>
          <cell r="Q552">
            <v>1860417649</v>
          </cell>
          <cell r="R552" t="str">
            <v>junta de vecino 318</v>
          </cell>
          <cell r="S552" t="str">
            <v>BANCO ESTADO DE CHILE</v>
          </cell>
          <cell r="T552" t="str">
            <v>CUENTA DE AHORROS</v>
          </cell>
          <cell r="U552">
            <v>0</v>
          </cell>
          <cell r="V552" t="str">
            <v>maria soledad del carmen palma cortes</v>
          </cell>
          <cell r="W552" t="str">
            <v>10.973.143-5</v>
          </cell>
          <cell r="X552" t="str">
            <v>ana gonzalez 3257</v>
          </cell>
          <cell r="Y552">
            <v>0</v>
          </cell>
          <cell r="Z552">
            <v>82474650</v>
          </cell>
          <cell r="AA552" t="str">
            <v>maria.palmaiqq@gmail.com</v>
          </cell>
          <cell r="AB552">
            <v>0</v>
          </cell>
          <cell r="AC552">
            <v>0</v>
          </cell>
          <cell r="AD552">
            <v>0</v>
          </cell>
          <cell r="AE552" t="str">
            <v>Ver Archivo</v>
          </cell>
          <cell r="AF552">
            <v>0</v>
          </cell>
          <cell r="AG552">
            <v>0</v>
          </cell>
        </row>
        <row r="553">
          <cell r="B553" t="str">
            <v>65.114.910-K</v>
          </cell>
          <cell r="C553" t="str">
            <v>Grabado</v>
          </cell>
          <cell r="D553" t="str">
            <v>0000-00-00 00:00:00</v>
          </cell>
          <cell r="E553">
            <v>0</v>
          </cell>
          <cell r="F553" t="str">
            <v>Club Deportivo Social Cultural "Ultima Esperanza"</v>
          </cell>
          <cell r="G553" t="str">
            <v>Los Naranjos # 3029</v>
          </cell>
          <cell r="H553" t="str">
            <v>Iquique</v>
          </cell>
          <cell r="I553" t="str">
            <v>Alto Hospicio</v>
          </cell>
          <cell r="J553">
            <v>572497440</v>
          </cell>
          <cell r="K553">
            <v>997459648</v>
          </cell>
          <cell r="L553" t="str">
            <v>engonsep@gmail.com</v>
          </cell>
          <cell r="M553">
            <v>41840</v>
          </cell>
          <cell r="N553">
            <v>42936</v>
          </cell>
          <cell r="O553">
            <v>39360</v>
          </cell>
          <cell r="P553">
            <v>0</v>
          </cell>
          <cell r="Q553">
            <v>1365424248</v>
          </cell>
          <cell r="R553" t="str">
            <v>Club deportivo Social Cultural Ultima Esperanza</v>
          </cell>
          <cell r="S553" t="str">
            <v>BANCO ESTADO DE CHILE</v>
          </cell>
          <cell r="T553" t="str">
            <v>CUENTA DE AHORROS</v>
          </cell>
          <cell r="U553">
            <v>0</v>
          </cell>
          <cell r="V553" t="str">
            <v>Enrique Alfonso Gonzalez Sepulveda</v>
          </cell>
          <cell r="W553" t="str">
            <v>8.746.152-1</v>
          </cell>
          <cell r="X553" t="str">
            <v>Los Castaños # 3066 Alto Hospicio</v>
          </cell>
          <cell r="Y553">
            <v>572497440</v>
          </cell>
          <cell r="Z553">
            <v>997459648</v>
          </cell>
          <cell r="AA553" t="str">
            <v>engonsep@gmail.com</v>
          </cell>
          <cell r="AB553">
            <v>0</v>
          </cell>
          <cell r="AC553">
            <v>0</v>
          </cell>
          <cell r="AD553">
            <v>0</v>
          </cell>
          <cell r="AE553">
            <v>0</v>
          </cell>
          <cell r="AF553">
            <v>0</v>
          </cell>
          <cell r="AG553">
            <v>0</v>
          </cell>
        </row>
        <row r="554">
          <cell r="B554" t="str">
            <v>65.085.844-1</v>
          </cell>
          <cell r="C554" t="str">
            <v>Validada</v>
          </cell>
          <cell r="D554">
            <v>42824.437442129631</v>
          </cell>
          <cell r="E554">
            <v>0</v>
          </cell>
          <cell r="F554" t="str">
            <v>ong agrodesierto</v>
          </cell>
          <cell r="G554" t="str">
            <v>arturo prat 1016</v>
          </cell>
          <cell r="H554" t="str">
            <v>Iquique</v>
          </cell>
          <cell r="I554" t="str">
            <v>Iquique</v>
          </cell>
          <cell r="J554">
            <v>0</v>
          </cell>
          <cell r="K554">
            <v>72852016</v>
          </cell>
          <cell r="L554" t="str">
            <v>ongagrodesierto@gmail.com</v>
          </cell>
          <cell r="M554">
            <v>41911</v>
          </cell>
          <cell r="N554">
            <v>43007</v>
          </cell>
          <cell r="O554">
            <v>41834</v>
          </cell>
          <cell r="P554">
            <v>0</v>
          </cell>
          <cell r="Q554">
            <v>650858441</v>
          </cell>
          <cell r="R554" t="str">
            <v>ong agrodesierto</v>
          </cell>
          <cell r="S554" t="str">
            <v>BANCO ESTADO DE CHILE</v>
          </cell>
          <cell r="T554" t="str">
            <v>CHEQUERA ELECTRONICA/ CUENTA VISTA</v>
          </cell>
          <cell r="U554">
            <v>0</v>
          </cell>
          <cell r="V554" t="str">
            <v>jorge francisco celis arellano</v>
          </cell>
          <cell r="W554" t="str">
            <v>13.347.597-4</v>
          </cell>
          <cell r="X554" t="str">
            <v>salitrera virgina 2924</v>
          </cell>
          <cell r="Y554">
            <v>0</v>
          </cell>
          <cell r="Z554">
            <v>72852016</v>
          </cell>
          <cell r="AA554" t="str">
            <v>cear,jorge@gmail.com</v>
          </cell>
          <cell r="AB554">
            <v>0</v>
          </cell>
          <cell r="AC554" t="str">
            <v>Ver Archivo</v>
          </cell>
          <cell r="AD554">
            <v>0</v>
          </cell>
          <cell r="AE554" t="str">
            <v>Ver Archivo</v>
          </cell>
          <cell r="AF554">
            <v>0</v>
          </cell>
          <cell r="AG554">
            <v>0</v>
          </cell>
        </row>
        <row r="555">
          <cell r="B555" t="str">
            <v>65.054.402-1</v>
          </cell>
          <cell r="C555" t="str">
            <v>Validada</v>
          </cell>
          <cell r="D555">
            <v>42824.409155092595</v>
          </cell>
          <cell r="E555">
            <v>0</v>
          </cell>
          <cell r="F555" t="str">
            <v>JUNTA DE VECINOS RAMON GALLEGUILLOS</v>
          </cell>
          <cell r="G555" t="str">
            <v>ARGENTINA MANZANA 20 SITIO 16</v>
          </cell>
          <cell r="H555" t="str">
            <v>Iquique</v>
          </cell>
          <cell r="I555" t="str">
            <v>Alto Hospicio</v>
          </cell>
          <cell r="J555">
            <v>94104801</v>
          </cell>
          <cell r="K555">
            <v>94104801</v>
          </cell>
          <cell r="L555" t="str">
            <v>juntadevecinosramongalleguillo@gmail.com</v>
          </cell>
          <cell r="M555">
            <v>42466</v>
          </cell>
          <cell r="N555">
            <v>43561</v>
          </cell>
          <cell r="O555">
            <v>39122</v>
          </cell>
          <cell r="P555">
            <v>0</v>
          </cell>
          <cell r="Q555">
            <v>1860407481</v>
          </cell>
          <cell r="R555" t="str">
            <v>JUNTA DE VECINOS RAMON GALLEGUILLOS</v>
          </cell>
          <cell r="S555" t="str">
            <v>BANCO ESTADO DE CHILE</v>
          </cell>
          <cell r="T555" t="str">
            <v>CUENTA DE AHORROS</v>
          </cell>
          <cell r="U555">
            <v>0</v>
          </cell>
          <cell r="V555" t="str">
            <v>GUADALUPE CERDA BARRAZA</v>
          </cell>
          <cell r="W555" t="str">
            <v>9.851.790-1</v>
          </cell>
          <cell r="X555" t="str">
            <v>CALLE ARGENTINA CASA 16</v>
          </cell>
          <cell r="Y555">
            <v>94104801</v>
          </cell>
          <cell r="Z555">
            <v>94104801</v>
          </cell>
          <cell r="AA555" t="str">
            <v>juntadevecinosramongalleguillo@gmail.com</v>
          </cell>
          <cell r="AB555">
            <v>0</v>
          </cell>
          <cell r="AC555">
            <v>0</v>
          </cell>
          <cell r="AD555">
            <v>0</v>
          </cell>
          <cell r="AE555">
            <v>0</v>
          </cell>
          <cell r="AF555">
            <v>0</v>
          </cell>
          <cell r="AG555" t="str">
            <v>Ver Archivo</v>
          </cell>
        </row>
        <row r="556">
          <cell r="B556" t="str">
            <v>65.108.753-8</v>
          </cell>
          <cell r="C556" t="str">
            <v>Grabado</v>
          </cell>
          <cell r="D556">
            <v>42845.405451388891</v>
          </cell>
          <cell r="E556">
            <v>0</v>
          </cell>
          <cell r="F556" t="str">
            <v>CORPORACION DE CULTURA CIENCIA Y TECNOLOGÍA ANDINA, ICCYTA</v>
          </cell>
          <cell r="G556" t="str">
            <v>SARGENTO JUAN DE DIOS ALDEA Nº791</v>
          </cell>
          <cell r="H556" t="str">
            <v>Iquique</v>
          </cell>
          <cell r="I556" t="str">
            <v>Iquique</v>
          </cell>
          <cell r="J556">
            <v>572348816</v>
          </cell>
          <cell r="K556">
            <v>962087512</v>
          </cell>
          <cell r="L556" t="str">
            <v>corporacioniccyta16@gmail.com</v>
          </cell>
          <cell r="M556">
            <v>42045</v>
          </cell>
          <cell r="N556">
            <v>43141</v>
          </cell>
          <cell r="O556">
            <v>41988</v>
          </cell>
          <cell r="P556">
            <v>0</v>
          </cell>
          <cell r="Q556">
            <v>1371382158</v>
          </cell>
          <cell r="R556" t="str">
            <v>Corporación de Cultura Ciencia y Tecnología andina, ICCYTA</v>
          </cell>
          <cell r="S556" t="str">
            <v>BANCO ESTADO DE CHILE</v>
          </cell>
          <cell r="T556" t="str">
            <v>CUENTA DE AHORROS</v>
          </cell>
          <cell r="U556">
            <v>0</v>
          </cell>
          <cell r="V556" t="str">
            <v>WILFREDES CHACAMA TAUCA</v>
          </cell>
          <cell r="W556" t="str">
            <v>3.964.180-1</v>
          </cell>
          <cell r="X556" t="str">
            <v>Las Buganvilias Nº2595</v>
          </cell>
          <cell r="Y556">
            <v>572348816</v>
          </cell>
          <cell r="Z556">
            <v>962087512</v>
          </cell>
          <cell r="AA556" t="str">
            <v>corporacioniccyta16@gmail.com</v>
          </cell>
          <cell r="AB556">
            <v>0</v>
          </cell>
          <cell r="AC556" t="str">
            <v>Ver Archivo</v>
          </cell>
          <cell r="AD556" t="str">
            <v>Ver Archivo</v>
          </cell>
          <cell r="AE556" t="str">
            <v>Ver Archivo</v>
          </cell>
          <cell r="AF556" t="str">
            <v>Ver Archivo</v>
          </cell>
          <cell r="AG556" t="str">
            <v>Ver Archivo</v>
          </cell>
        </row>
        <row r="557">
          <cell r="B557" t="str">
            <v>65.291.360-1</v>
          </cell>
          <cell r="C557" t="str">
            <v>Validada</v>
          </cell>
          <cell r="D557">
            <v>42828.395231481481</v>
          </cell>
          <cell r="E557">
            <v>0</v>
          </cell>
          <cell r="F557" t="str">
            <v>junta de vecinos 12 de octubre</v>
          </cell>
          <cell r="G557" t="str">
            <v>suecia 4439</v>
          </cell>
          <cell r="H557" t="str">
            <v>Iquique</v>
          </cell>
          <cell r="I557" t="str">
            <v>Alto Hospicio</v>
          </cell>
          <cell r="J557">
            <v>5697165980</v>
          </cell>
          <cell r="K557">
            <v>56971659802</v>
          </cell>
          <cell r="L557" t="str">
            <v>juntavec12deoctubre@gmail.com</v>
          </cell>
          <cell r="M557">
            <v>42449</v>
          </cell>
          <cell r="N557">
            <v>43544</v>
          </cell>
          <cell r="O557">
            <v>38449</v>
          </cell>
          <cell r="P557">
            <v>0</v>
          </cell>
          <cell r="Q557">
            <v>1860411764</v>
          </cell>
          <cell r="R557" t="str">
            <v>junta de vecinos 12 de octubre</v>
          </cell>
          <cell r="S557" t="str">
            <v>BANCO ESTADO DE CHILE</v>
          </cell>
          <cell r="T557" t="str">
            <v>CUENTA DE AHORROS</v>
          </cell>
          <cell r="U557">
            <v>0</v>
          </cell>
          <cell r="V557" t="str">
            <v>juana ruth vasquez espinoza</v>
          </cell>
          <cell r="W557" t="str">
            <v>13.997.446-8</v>
          </cell>
          <cell r="X557" t="str">
            <v>mz 70 sitio 26, eslovaquia</v>
          </cell>
          <cell r="Y557">
            <v>5697165980</v>
          </cell>
          <cell r="Z557">
            <v>56971659802</v>
          </cell>
          <cell r="AA557" t="str">
            <v>juntavec12deoctubre@gmail.com</v>
          </cell>
          <cell r="AB557">
            <v>0</v>
          </cell>
          <cell r="AC557" t="str">
            <v>Ver Archivo</v>
          </cell>
          <cell r="AD557" t="str">
            <v>Ver Archivo</v>
          </cell>
          <cell r="AE557" t="str">
            <v>Ver Archivo</v>
          </cell>
          <cell r="AF557" t="str">
            <v>Ver Archivo</v>
          </cell>
          <cell r="AG557" t="str">
            <v>Ver Archivo</v>
          </cell>
        </row>
        <row r="558">
          <cell r="B558" t="str">
            <v>65.761.480-7</v>
          </cell>
          <cell r="C558" t="str">
            <v>Validada</v>
          </cell>
          <cell r="D558">
            <v>42824.45171296296</v>
          </cell>
          <cell r="E558">
            <v>0</v>
          </cell>
          <cell r="F558" t="str">
            <v>junta de vecinos alto molle</v>
          </cell>
          <cell r="G558" t="str">
            <v>pasaje 11, casa 3062</v>
          </cell>
          <cell r="H558" t="str">
            <v>Iquique</v>
          </cell>
          <cell r="I558" t="str">
            <v>Alto Hospicio</v>
          </cell>
          <cell r="J558">
            <v>42848377</v>
          </cell>
          <cell r="K558">
            <v>56942848377</v>
          </cell>
          <cell r="L558" t="str">
            <v>jjvvaltomolle@gmail.com</v>
          </cell>
          <cell r="M558">
            <v>42445</v>
          </cell>
          <cell r="N558">
            <v>43540</v>
          </cell>
          <cell r="O558">
            <v>41424</v>
          </cell>
          <cell r="P558">
            <v>0</v>
          </cell>
          <cell r="Q558">
            <v>1860331264</v>
          </cell>
          <cell r="R558" t="str">
            <v>junta de vecinos alto molle</v>
          </cell>
          <cell r="S558" t="str">
            <v>BANCO ESTADO DE CHILE</v>
          </cell>
          <cell r="T558" t="str">
            <v>CUENTA DE AHORROS</v>
          </cell>
          <cell r="U558">
            <v>0</v>
          </cell>
          <cell r="V558" t="str">
            <v>marta isabel rubio catepillan</v>
          </cell>
          <cell r="W558" t="str">
            <v>7.481.618-5</v>
          </cell>
          <cell r="X558" t="str">
            <v>pasaje 11, casa 3062</v>
          </cell>
          <cell r="Y558">
            <v>42848377</v>
          </cell>
          <cell r="Z558">
            <v>56942848377</v>
          </cell>
          <cell r="AA558" t="str">
            <v>jjvvaltomolle@gmail.com</v>
          </cell>
          <cell r="AB558">
            <v>0</v>
          </cell>
          <cell r="AC558" t="str">
            <v>Ver Archivo</v>
          </cell>
          <cell r="AD558" t="str">
            <v>Ver Archivo</v>
          </cell>
          <cell r="AE558" t="str">
            <v>Ver Archivo</v>
          </cell>
          <cell r="AF558" t="str">
            <v>Ver Archivo</v>
          </cell>
          <cell r="AG558" t="str">
            <v>Ver Archivo</v>
          </cell>
        </row>
        <row r="559">
          <cell r="B559" t="str">
            <v>65.102.232-0</v>
          </cell>
          <cell r="C559" t="str">
            <v>Validada</v>
          </cell>
          <cell r="D559">
            <v>42837.495358796295</v>
          </cell>
          <cell r="E559">
            <v>0</v>
          </cell>
          <cell r="F559" t="str">
            <v>junta de vecinos altos del sur</v>
          </cell>
          <cell r="G559" t="str">
            <v>pasaje altos del norte 4526</v>
          </cell>
          <cell r="H559" t="str">
            <v>Iquique</v>
          </cell>
          <cell r="I559" t="str">
            <v>Alto Hospicio</v>
          </cell>
          <cell r="J559">
            <v>977062294</v>
          </cell>
          <cell r="K559">
            <v>977062294</v>
          </cell>
          <cell r="L559" t="str">
            <v>jjvvaltosdelsur@gmail.com</v>
          </cell>
          <cell r="M559">
            <v>42802</v>
          </cell>
          <cell r="N559">
            <v>43532</v>
          </cell>
          <cell r="O559">
            <v>41961</v>
          </cell>
          <cell r="P559">
            <v>0</v>
          </cell>
          <cell r="Q559">
            <v>1870537286</v>
          </cell>
          <cell r="R559" t="str">
            <v>junta de vecinos altos del sur</v>
          </cell>
          <cell r="S559" t="str">
            <v>BANCO ESTADO DE CHILE</v>
          </cell>
          <cell r="T559" t="str">
            <v>CUENTA DE AHORROS</v>
          </cell>
          <cell r="U559">
            <v>0</v>
          </cell>
          <cell r="V559" t="str">
            <v>maritza odette leon rodriguez</v>
          </cell>
          <cell r="W559" t="str">
            <v>11.667.401-7</v>
          </cell>
          <cell r="X559" t="str">
            <v>pasaje altos del norte 4526</v>
          </cell>
          <cell r="Y559">
            <v>977062294</v>
          </cell>
          <cell r="Z559">
            <v>977062294</v>
          </cell>
          <cell r="AA559" t="str">
            <v>jjvvaltosdelsur@gmail.com</v>
          </cell>
          <cell r="AB559">
            <v>0</v>
          </cell>
          <cell r="AC559" t="str">
            <v>Ver Archivo</v>
          </cell>
          <cell r="AD559" t="str">
            <v>Ver Archivo</v>
          </cell>
          <cell r="AE559" t="str">
            <v>Ver Archivo</v>
          </cell>
          <cell r="AF559" t="str">
            <v>Ver Archivo</v>
          </cell>
          <cell r="AG559" t="str">
            <v>Ver Archivo</v>
          </cell>
        </row>
        <row r="560">
          <cell r="B560" t="str">
            <v>72.566.100-2</v>
          </cell>
          <cell r="C560" t="str">
            <v>Validada</v>
          </cell>
          <cell r="D560">
            <v>42831.435891203706</v>
          </cell>
          <cell r="E560">
            <v>0</v>
          </cell>
          <cell r="F560" t="str">
            <v>junta vecinal 13 de junio alto hospicio</v>
          </cell>
          <cell r="G560" t="str">
            <v>los limoneros 2959</v>
          </cell>
          <cell r="H560" t="str">
            <v>Iquique</v>
          </cell>
          <cell r="I560" t="str">
            <v>Alto Hospicio</v>
          </cell>
          <cell r="J560">
            <v>57658763</v>
          </cell>
          <cell r="K560">
            <v>56957658763</v>
          </cell>
          <cell r="L560" t="str">
            <v>jv13dejunio@gmail.com</v>
          </cell>
          <cell r="M560">
            <v>42468</v>
          </cell>
          <cell r="N560">
            <v>43563</v>
          </cell>
          <cell r="O560">
            <v>31941</v>
          </cell>
          <cell r="P560">
            <v>0</v>
          </cell>
          <cell r="Q560">
            <v>1870572421</v>
          </cell>
          <cell r="R560" t="str">
            <v>junta vecinal 13 de junio alto hospicio</v>
          </cell>
          <cell r="S560" t="str">
            <v>BANCO ESTADO DE CHILE</v>
          </cell>
          <cell r="T560" t="str">
            <v>CHEQUERA ELECTRONICA/ CUENTA VISTA</v>
          </cell>
          <cell r="U560">
            <v>0</v>
          </cell>
          <cell r="V560" t="str">
            <v>oscar del carmen navarro gallardo</v>
          </cell>
          <cell r="W560" t="str">
            <v>9.021.083-1</v>
          </cell>
          <cell r="X560" t="str">
            <v>los limoneros 2959</v>
          </cell>
          <cell r="Y560">
            <v>57658763</v>
          </cell>
          <cell r="Z560">
            <v>57658763</v>
          </cell>
          <cell r="AA560" t="str">
            <v>jv13dejunio@gmail.com</v>
          </cell>
          <cell r="AB560">
            <v>0</v>
          </cell>
          <cell r="AC560" t="str">
            <v>Ver Archivo</v>
          </cell>
          <cell r="AD560" t="str">
            <v>Ver Archivo</v>
          </cell>
          <cell r="AE560" t="str">
            <v>Ver Archivo</v>
          </cell>
          <cell r="AF560" t="str">
            <v>Ver Archivo</v>
          </cell>
          <cell r="AG560" t="str">
            <v>Ver Archivo</v>
          </cell>
        </row>
        <row r="561">
          <cell r="B561" t="str">
            <v>65.035.202-5</v>
          </cell>
          <cell r="C561" t="str">
            <v>Validada</v>
          </cell>
          <cell r="D561">
            <v>42857.464432870373</v>
          </cell>
          <cell r="E561">
            <v>0</v>
          </cell>
          <cell r="F561" t="str">
            <v>condominio parinas 1</v>
          </cell>
          <cell r="G561" t="str">
            <v>santa rosa 3940</v>
          </cell>
          <cell r="H561" t="str">
            <v>Iquique</v>
          </cell>
          <cell r="I561" t="str">
            <v>Alto Hospicio</v>
          </cell>
          <cell r="J561">
            <v>999930056</v>
          </cell>
          <cell r="K561">
            <v>999930056</v>
          </cell>
          <cell r="L561" t="str">
            <v>condominioparinas01@gmail.com</v>
          </cell>
          <cell r="M561">
            <v>42715</v>
          </cell>
          <cell r="N561">
            <v>43445</v>
          </cell>
          <cell r="O561">
            <v>42055</v>
          </cell>
          <cell r="P561">
            <v>0</v>
          </cell>
          <cell r="Q561">
            <v>107119730</v>
          </cell>
          <cell r="R561" t="str">
            <v>condominio parinas 1</v>
          </cell>
          <cell r="S561" t="str">
            <v>BANCO DE CHILE</v>
          </cell>
          <cell r="T561" t="str">
            <v>CUENTA CORRIENTE</v>
          </cell>
          <cell r="U561">
            <v>0</v>
          </cell>
          <cell r="V561" t="str">
            <v>hugo almeyda rivas</v>
          </cell>
          <cell r="W561" t="str">
            <v>21.874.277-7</v>
          </cell>
          <cell r="X561" t="str">
            <v>santa rosa 3940</v>
          </cell>
          <cell r="Y561">
            <v>999930056</v>
          </cell>
          <cell r="Z561">
            <v>999930056</v>
          </cell>
          <cell r="AA561" t="str">
            <v>condominioparinas01@gmail.com</v>
          </cell>
          <cell r="AB561">
            <v>0</v>
          </cell>
          <cell r="AC561" t="str">
            <v>Ver Archivo</v>
          </cell>
          <cell r="AD561" t="str">
            <v>Ver Archivo</v>
          </cell>
          <cell r="AE561" t="str">
            <v>Ver Archivo</v>
          </cell>
          <cell r="AF561" t="str">
            <v>Ver Archivo</v>
          </cell>
          <cell r="AG561" t="str">
            <v>Ver Archivo</v>
          </cell>
        </row>
        <row r="562">
          <cell r="B562" t="str">
            <v>65.008.327-k</v>
          </cell>
          <cell r="C562" t="str">
            <v>Validada</v>
          </cell>
          <cell r="D562">
            <v>42828.397870370369</v>
          </cell>
          <cell r="E562">
            <v>0</v>
          </cell>
          <cell r="F562" t="str">
            <v>junta de vecinos nueva vida</v>
          </cell>
          <cell r="G562" t="str">
            <v>av. monte los olivos s/n alto hospicio</v>
          </cell>
          <cell r="H562" t="str">
            <v>Iquique</v>
          </cell>
          <cell r="I562" t="str">
            <v>Alto Hospicio</v>
          </cell>
          <cell r="J562">
            <v>986198806</v>
          </cell>
          <cell r="K562">
            <v>986198806</v>
          </cell>
          <cell r="L562" t="str">
            <v>juntavnuevavida@gmail.com</v>
          </cell>
          <cell r="M562">
            <v>42622</v>
          </cell>
          <cell r="N562">
            <v>43717</v>
          </cell>
          <cell r="O562">
            <v>38933</v>
          </cell>
          <cell r="P562">
            <v>0</v>
          </cell>
          <cell r="Q562">
            <v>1860331043</v>
          </cell>
          <cell r="R562" t="str">
            <v>junta de vecinos nueva vida</v>
          </cell>
          <cell r="S562" t="str">
            <v>BANCO ESTADO DE CHILE</v>
          </cell>
          <cell r="T562" t="str">
            <v>CUENTA DE AHORROS</v>
          </cell>
          <cell r="U562">
            <v>0</v>
          </cell>
          <cell r="V562" t="str">
            <v>juan luis gonzalez lobos</v>
          </cell>
          <cell r="W562" t="str">
            <v>10.194.056-k</v>
          </cell>
          <cell r="X562" t="str">
            <v>av. monte los olivos s/n alto hospicio</v>
          </cell>
          <cell r="Y562">
            <v>986198806</v>
          </cell>
          <cell r="Z562">
            <v>986198806</v>
          </cell>
          <cell r="AA562" t="str">
            <v>juntavnuevavida@gmail.com</v>
          </cell>
          <cell r="AB562">
            <v>0</v>
          </cell>
          <cell r="AC562" t="str">
            <v>Ver Archivo</v>
          </cell>
          <cell r="AD562" t="str">
            <v>Ver Archivo</v>
          </cell>
          <cell r="AE562" t="str">
            <v>Ver Archivo</v>
          </cell>
          <cell r="AF562" t="str">
            <v>Ver Archivo</v>
          </cell>
          <cell r="AG562" t="str">
            <v>Ver Archivo</v>
          </cell>
        </row>
        <row r="563">
          <cell r="B563" t="str">
            <v>65.085.969-3</v>
          </cell>
          <cell r="C563" t="str">
            <v>Validada</v>
          </cell>
          <cell r="D563">
            <v>42828.401608796295</v>
          </cell>
          <cell r="E563">
            <v>0</v>
          </cell>
          <cell r="F563" t="str">
            <v>junta de vecinos isabel allende</v>
          </cell>
          <cell r="G563" t="str">
            <v>mariano latorre j.j. vallejos s/n alto hospicio</v>
          </cell>
          <cell r="H563" t="str">
            <v>Iquique</v>
          </cell>
          <cell r="I563" t="str">
            <v>Alto Hospicio</v>
          </cell>
          <cell r="J563">
            <v>0</v>
          </cell>
          <cell r="K563">
            <v>961971388</v>
          </cell>
          <cell r="L563" t="str">
            <v>juntadevecinosisabelallende@gmail.com</v>
          </cell>
          <cell r="M563">
            <v>42652</v>
          </cell>
          <cell r="N563">
            <v>43747</v>
          </cell>
          <cell r="O563">
            <v>41444</v>
          </cell>
          <cell r="P563">
            <v>0</v>
          </cell>
          <cell r="Q563">
            <v>1371366616</v>
          </cell>
          <cell r="R563" t="str">
            <v>junta de vecinos isabel allende</v>
          </cell>
          <cell r="S563" t="str">
            <v>BANCO ESTADO DE CHILE</v>
          </cell>
          <cell r="T563" t="str">
            <v>CUENTA DE AHORROS</v>
          </cell>
          <cell r="U563">
            <v>0</v>
          </cell>
          <cell r="V563" t="str">
            <v>novelia de las mercedes mora flores</v>
          </cell>
          <cell r="W563" t="str">
            <v>11.816.257-9</v>
          </cell>
          <cell r="X563" t="str">
            <v>mariano la torre j.j. vallejo alto hospicio</v>
          </cell>
          <cell r="Y563">
            <v>0</v>
          </cell>
          <cell r="Z563">
            <v>961971388</v>
          </cell>
          <cell r="AA563" t="str">
            <v>juntadevecinosisabelallende@gmail.com</v>
          </cell>
          <cell r="AB563">
            <v>0</v>
          </cell>
          <cell r="AC563" t="str">
            <v>Ver Archivo</v>
          </cell>
          <cell r="AD563" t="str">
            <v>Ver Archivo</v>
          </cell>
          <cell r="AE563" t="str">
            <v>Ver Archivo</v>
          </cell>
          <cell r="AF563" t="str">
            <v>Ver Archivo</v>
          </cell>
          <cell r="AG563" t="str">
            <v>Ver Archivo</v>
          </cell>
        </row>
        <row r="564">
          <cell r="B564" t="str">
            <v>65.047.768-5</v>
          </cell>
          <cell r="C564" t="str">
            <v>Validada</v>
          </cell>
          <cell r="D564">
            <v>42849.422361111108</v>
          </cell>
          <cell r="E564">
            <v>0</v>
          </cell>
          <cell r="F564" t="str">
            <v>CLUB DEPORTIVO TEAM GURKHAS</v>
          </cell>
          <cell r="G564" t="str">
            <v>AVENIDA PLAYA BRAVA 3095</v>
          </cell>
          <cell r="H564" t="str">
            <v>Iquique</v>
          </cell>
          <cell r="I564" t="str">
            <v>Iquique</v>
          </cell>
          <cell r="J564">
            <v>572415623</v>
          </cell>
          <cell r="K564">
            <v>982806436</v>
          </cell>
          <cell r="L564" t="str">
            <v>AIRSOFT.GURKHAS@GMAIL.COM</v>
          </cell>
          <cell r="M564">
            <v>41751</v>
          </cell>
          <cell r="N564">
            <v>43577</v>
          </cell>
          <cell r="O564">
            <v>40858</v>
          </cell>
          <cell r="P564">
            <v>0</v>
          </cell>
          <cell r="Q564">
            <v>1371329206</v>
          </cell>
          <cell r="R564" t="str">
            <v>CLUB DEPORTIVO TEAM GURKHAS</v>
          </cell>
          <cell r="S564" t="str">
            <v>BANCO ESTADO DE CHILE</v>
          </cell>
          <cell r="T564" t="str">
            <v>CHEQUERA ELECTRONICA/ CUENTA VISTA</v>
          </cell>
          <cell r="U564">
            <v>0</v>
          </cell>
          <cell r="V564" t="str">
            <v>SERGIO ENRIQUE MOLINA ALARCON</v>
          </cell>
          <cell r="W564" t="str">
            <v>13.877.804-5</v>
          </cell>
          <cell r="X564" t="str">
            <v>AVENIDA 4 SUR 2621 DEPTO 207, ED. BRISAS DEL SUR I</v>
          </cell>
          <cell r="Y564">
            <v>572415623</v>
          </cell>
          <cell r="Z564">
            <v>982806436</v>
          </cell>
          <cell r="AA564" t="str">
            <v>SERGIO_THOR@HOTMAIL.COM</v>
          </cell>
          <cell r="AB564">
            <v>0</v>
          </cell>
          <cell r="AC564" t="str">
            <v>Ver Archivo</v>
          </cell>
          <cell r="AD564" t="str">
            <v>Ver Archivo</v>
          </cell>
          <cell r="AE564" t="str">
            <v>Ver Archivo</v>
          </cell>
          <cell r="AF564" t="str">
            <v>Ver Archivo</v>
          </cell>
          <cell r="AG564" t="str">
            <v>Ver Archivo</v>
          </cell>
        </row>
        <row r="565">
          <cell r="B565" t="str">
            <v>56.086.700-K</v>
          </cell>
          <cell r="C565" t="str">
            <v>Grabado</v>
          </cell>
          <cell r="D565" t="str">
            <v>0000-00-00 00:00:00</v>
          </cell>
          <cell r="E565">
            <v>0</v>
          </cell>
          <cell r="F565" t="str">
            <v>club deportivo samuel vildoso</v>
          </cell>
          <cell r="G565" t="str">
            <v>libertad sn</v>
          </cell>
          <cell r="H565" t="str">
            <v>Tamarugal</v>
          </cell>
          <cell r="I565" t="str">
            <v>Pozo Almonte</v>
          </cell>
          <cell r="J565">
            <v>0</v>
          </cell>
          <cell r="K565">
            <v>995289026</v>
          </cell>
          <cell r="L565" t="str">
            <v>samuelvildoso@gmail.com</v>
          </cell>
          <cell r="M565">
            <v>42812</v>
          </cell>
          <cell r="N565">
            <v>43542</v>
          </cell>
          <cell r="O565">
            <v>33807</v>
          </cell>
          <cell r="P565">
            <v>0</v>
          </cell>
          <cell r="Q565">
            <v>10903675</v>
          </cell>
          <cell r="R565" t="str">
            <v>orlando marin tebes</v>
          </cell>
          <cell r="S565" t="str">
            <v>BANCO ESTADO DE CHILE</v>
          </cell>
          <cell r="T565" t="str">
            <v>CHEQUERA ELECTRONICA/ CUENTA VISTA</v>
          </cell>
          <cell r="U565">
            <v>0</v>
          </cell>
          <cell r="V565" t="str">
            <v>orlando marin tebes</v>
          </cell>
          <cell r="W565" t="str">
            <v>10.903.675-7</v>
          </cell>
          <cell r="X565" t="str">
            <v>av. la paz 146, pozo almonte</v>
          </cell>
          <cell r="Y565">
            <v>0</v>
          </cell>
          <cell r="Z565">
            <v>995289026</v>
          </cell>
          <cell r="AA565" t="str">
            <v>o.marintebes@gmail.com</v>
          </cell>
          <cell r="AB565">
            <v>0</v>
          </cell>
          <cell r="AC565">
            <v>0</v>
          </cell>
          <cell r="AD565">
            <v>0</v>
          </cell>
          <cell r="AE565">
            <v>0</v>
          </cell>
          <cell r="AF565">
            <v>0</v>
          </cell>
          <cell r="AG565">
            <v>0</v>
          </cell>
        </row>
        <row r="566">
          <cell r="B566" t="str">
            <v>65.105.292-0</v>
          </cell>
          <cell r="C566" t="str">
            <v>Grabado</v>
          </cell>
          <cell r="D566">
            <v>42828.385289351849</v>
          </cell>
          <cell r="E566">
            <v>0</v>
          </cell>
          <cell r="F566" t="str">
            <v>Club de Deportes Nauticos de Iquique</v>
          </cell>
          <cell r="G566" t="str">
            <v>Avenida Jorge Barrrera N 62, Paseo EPI</v>
          </cell>
          <cell r="H566" t="str">
            <v>Iquique</v>
          </cell>
          <cell r="I566" t="str">
            <v>Iquique</v>
          </cell>
          <cell r="J566">
            <v>5657240016</v>
          </cell>
          <cell r="K566">
            <v>56994319406</v>
          </cell>
          <cell r="L566" t="str">
            <v>cdni2015iquique@gmail.com</v>
          </cell>
          <cell r="M566">
            <v>42161</v>
          </cell>
          <cell r="N566">
            <v>43732</v>
          </cell>
          <cell r="O566">
            <v>42170</v>
          </cell>
          <cell r="P566">
            <v>0</v>
          </cell>
          <cell r="Q566">
            <v>1371250111</v>
          </cell>
          <cell r="R566" t="str">
            <v>Club de Deportes Nauticos de Iquique</v>
          </cell>
          <cell r="S566" t="str">
            <v>BANCO ESTADO DE CHILE</v>
          </cell>
          <cell r="T566" t="str">
            <v>CHEQUERA ELECTRONICA/ CUENTA VISTA</v>
          </cell>
          <cell r="U566">
            <v>0</v>
          </cell>
          <cell r="V566" t="str">
            <v>Juan jose Rami­rez Nordheimer</v>
          </cell>
          <cell r="W566" t="str">
            <v>7.715.567-8</v>
          </cell>
          <cell r="X566" t="str">
            <v>Avenida Jorge Barrera 62</v>
          </cell>
          <cell r="Y566">
            <v>5657240016</v>
          </cell>
          <cell r="Z566">
            <v>56994319406</v>
          </cell>
          <cell r="AA566" t="str">
            <v>jjramirez@epi.cl</v>
          </cell>
          <cell r="AB566">
            <v>0</v>
          </cell>
          <cell r="AC566" t="str">
            <v>Ver Archivo</v>
          </cell>
          <cell r="AD566" t="str">
            <v>Ver Archivo</v>
          </cell>
          <cell r="AE566" t="str">
            <v>Ver Archivo</v>
          </cell>
          <cell r="AF566" t="str">
            <v>Ver Archivo</v>
          </cell>
          <cell r="AG566" t="str">
            <v>Ver Archivo</v>
          </cell>
        </row>
        <row r="567">
          <cell r="B567" t="str">
            <v>65.064.888-9</v>
          </cell>
          <cell r="C567" t="str">
            <v>Validada</v>
          </cell>
          <cell r="D567">
            <v>42849.425543981481</v>
          </cell>
          <cell r="E567">
            <v>0</v>
          </cell>
          <cell r="F567" t="str">
            <v>CLUB DEPORTIVO FUTSAL IQUIQUE</v>
          </cell>
          <cell r="G567" t="str">
            <v>Tamarugal 3951</v>
          </cell>
          <cell r="H567" t="str">
            <v>Iquique</v>
          </cell>
          <cell r="I567" t="str">
            <v>Iquique</v>
          </cell>
          <cell r="J567">
            <v>968407588</v>
          </cell>
          <cell r="K567">
            <v>968407588</v>
          </cell>
          <cell r="L567" t="str">
            <v>CDFUTSALIQQ@GMAIL.COM</v>
          </cell>
          <cell r="M567">
            <v>42421</v>
          </cell>
          <cell r="N567">
            <v>44248</v>
          </cell>
          <cell r="O567">
            <v>41283</v>
          </cell>
          <cell r="P567">
            <v>0</v>
          </cell>
          <cell r="Q567">
            <v>1366248311</v>
          </cell>
          <cell r="R567" t="str">
            <v>JACQUELINE GUERRERO DIAZ</v>
          </cell>
          <cell r="S567" t="str">
            <v>BANCO DE CHILE</v>
          </cell>
          <cell r="T567" t="str">
            <v>CUENTA DE AHORROS</v>
          </cell>
          <cell r="U567">
            <v>0</v>
          </cell>
          <cell r="V567" t="str">
            <v>JACQUELINE GUERRERO DIAZ</v>
          </cell>
          <cell r="W567" t="str">
            <v>10.066.506-9</v>
          </cell>
          <cell r="X567" t="str">
            <v>ISLA DE PASCUA 3586</v>
          </cell>
          <cell r="Y567">
            <v>0</v>
          </cell>
          <cell r="Z567">
            <v>985448997</v>
          </cell>
          <cell r="AA567" t="str">
            <v>jacque.guerrero@gmail.com</v>
          </cell>
          <cell r="AB567">
            <v>0</v>
          </cell>
          <cell r="AC567" t="str">
            <v>Ver Archivo</v>
          </cell>
          <cell r="AD567" t="str">
            <v>Ver Archivo</v>
          </cell>
          <cell r="AE567" t="str">
            <v>Ver Archivo</v>
          </cell>
          <cell r="AF567" t="str">
            <v>Ver Archivo</v>
          </cell>
          <cell r="AG567" t="str">
            <v>Ver Archivo</v>
          </cell>
        </row>
        <row r="568">
          <cell r="B568" t="str">
            <v>65020705-k</v>
          </cell>
          <cell r="C568" t="str">
            <v>Validada</v>
          </cell>
          <cell r="D568">
            <v>42838.406423611108</v>
          </cell>
          <cell r="E568">
            <v>0</v>
          </cell>
          <cell r="F568" t="str">
            <v>Centro Cultural y Social Voluntarios Amigos de la Defensa Civil de Iquique</v>
          </cell>
          <cell r="G568" t="str">
            <v>Los Naranjos 2269</v>
          </cell>
          <cell r="H568" t="str">
            <v>Iquique</v>
          </cell>
          <cell r="I568" t="str">
            <v>Iquique</v>
          </cell>
          <cell r="J568">
            <v>0</v>
          </cell>
          <cell r="K568">
            <v>56992135151</v>
          </cell>
          <cell r="L568" t="str">
            <v>vol.amigos.defensacivil.iquique@gmail.com</v>
          </cell>
          <cell r="M568">
            <v>41765</v>
          </cell>
          <cell r="N568">
            <v>42861</v>
          </cell>
          <cell r="O568">
            <v>39955</v>
          </cell>
          <cell r="P568">
            <v>0</v>
          </cell>
          <cell r="Q568" t="str">
            <v>03-7-131034-3</v>
          </cell>
          <cell r="R568" t="str">
            <v>Centro Cultural y Social Voluntarios Amigos de la Defensa Civil de Iquique</v>
          </cell>
          <cell r="S568" t="str">
            <v>BANCO ESTADO DE CHILE</v>
          </cell>
          <cell r="T568" t="str">
            <v>CHEQUERA ELECTRONICA/ CUENTA VISTA</v>
          </cell>
          <cell r="U568">
            <v>0</v>
          </cell>
          <cell r="V568" t="str">
            <v>Osvaldo Javier Chang Cavada</v>
          </cell>
          <cell r="W568" t="str">
            <v>10.720.940-9</v>
          </cell>
          <cell r="X568" t="str">
            <v>Colo Colo 2232</v>
          </cell>
          <cell r="Y568">
            <v>0</v>
          </cell>
          <cell r="Z568">
            <v>56957550151</v>
          </cell>
          <cell r="AA568" t="str">
            <v>osvaldo_chang@yahoo.es</v>
          </cell>
          <cell r="AB568">
            <v>0</v>
          </cell>
          <cell r="AC568" t="str">
            <v>Ver Archivo</v>
          </cell>
          <cell r="AD568" t="str">
            <v>Ver Archivo</v>
          </cell>
          <cell r="AE568" t="str">
            <v>Ver Archivo</v>
          </cell>
          <cell r="AF568" t="str">
            <v>Ver Archivo</v>
          </cell>
          <cell r="AG568" t="str">
            <v>Ver Archivo</v>
          </cell>
        </row>
        <row r="569">
          <cell r="B569" t="str">
            <v>65.030.424-1</v>
          </cell>
          <cell r="C569" t="str">
            <v>Validada</v>
          </cell>
          <cell r="D569">
            <v>42849.427800925929</v>
          </cell>
          <cell r="E569">
            <v>0</v>
          </cell>
          <cell r="F569" t="str">
            <v>CLUB DEPORTIVO SOCIAL Y CULTURAL FENIX</v>
          </cell>
          <cell r="G569" t="str">
            <v>13 ORIENTE 2379</v>
          </cell>
          <cell r="H569" t="str">
            <v>Iquique</v>
          </cell>
          <cell r="I569" t="str">
            <v>Iquique</v>
          </cell>
          <cell r="J569">
            <v>0</v>
          </cell>
          <cell r="K569">
            <v>978605647</v>
          </cell>
          <cell r="L569" t="str">
            <v>clubfenixbasquet@gmail.com</v>
          </cell>
          <cell r="M569">
            <v>42721</v>
          </cell>
          <cell r="N569">
            <v>44182</v>
          </cell>
          <cell r="O569">
            <v>40420</v>
          </cell>
          <cell r="P569">
            <v>0</v>
          </cell>
          <cell r="Q569">
            <v>1366092540</v>
          </cell>
          <cell r="R569" t="str">
            <v>CLUB DEPORTIVO SOCIAL Y CULTURAL FENIX</v>
          </cell>
          <cell r="S569" t="str">
            <v>BANCO ESTADO DE CHILE</v>
          </cell>
          <cell r="T569" t="str">
            <v>CUENTA DE AHORROS</v>
          </cell>
          <cell r="U569">
            <v>0</v>
          </cell>
          <cell r="V569" t="str">
            <v>CARLOS CARDEMIL POFFAL</v>
          </cell>
          <cell r="W569" t="str">
            <v>12.805.478-2</v>
          </cell>
          <cell r="X569" t="str">
            <v>JOSE FRANCISCO VERGARA 3355</v>
          </cell>
          <cell r="Y569">
            <v>0</v>
          </cell>
          <cell r="Z569">
            <v>995441612</v>
          </cell>
          <cell r="AA569" t="str">
            <v>cardemilp@hotmail.com</v>
          </cell>
          <cell r="AB569">
            <v>0</v>
          </cell>
          <cell r="AC569" t="str">
            <v>Ver Archivo</v>
          </cell>
          <cell r="AD569" t="str">
            <v>Ver Archivo</v>
          </cell>
          <cell r="AE569" t="str">
            <v>Ver Archivo</v>
          </cell>
          <cell r="AF569" t="str">
            <v>Ver Archivo</v>
          </cell>
          <cell r="AG569" t="str">
            <v>Ver Archivo</v>
          </cell>
        </row>
        <row r="570">
          <cell r="B570" t="str">
            <v>65.079.808-2</v>
          </cell>
          <cell r="C570" t="str">
            <v>Validada</v>
          </cell>
          <cell r="D570">
            <v>42836.491319444445</v>
          </cell>
          <cell r="E570">
            <v>0</v>
          </cell>
          <cell r="F570" t="str">
            <v>primera diablada san pedro de caramucho</v>
          </cell>
          <cell r="G570" t="str">
            <v>SAN PEDRO 32</v>
          </cell>
          <cell r="H570" t="str">
            <v>Iquique</v>
          </cell>
          <cell r="I570">
            <v>0</v>
          </cell>
          <cell r="J570">
            <v>0</v>
          </cell>
          <cell r="K570">
            <v>954642257</v>
          </cell>
          <cell r="L570" t="str">
            <v>diabladacaramucho@gmail.com</v>
          </cell>
          <cell r="M570">
            <v>41720</v>
          </cell>
          <cell r="N570">
            <v>41722</v>
          </cell>
          <cell r="O570">
            <v>41622</v>
          </cell>
          <cell r="P570">
            <v>0</v>
          </cell>
          <cell r="Q570" t="str">
            <v>013-7-129182-9</v>
          </cell>
          <cell r="R570" t="str">
            <v>PRIMERA DIABLADA SAN PEDRO DE CARAMUCHO</v>
          </cell>
          <cell r="S570" t="str">
            <v>BANCO ESTADO DE CHILE</v>
          </cell>
          <cell r="T570" t="str">
            <v>CHEQUERA ELECTRONICA/ CUENTA VISTA</v>
          </cell>
          <cell r="U570">
            <v>0</v>
          </cell>
          <cell r="V570" t="str">
            <v>JUAN SEGUNDO PIEROLA VALLE</v>
          </cell>
          <cell r="W570" t="str">
            <v>6.233.036-8</v>
          </cell>
          <cell r="X570" t="str">
            <v>SAN PEDRO 32</v>
          </cell>
          <cell r="Y570" t="str">
            <v>OO</v>
          </cell>
          <cell r="Z570">
            <v>954642257</v>
          </cell>
          <cell r="AA570" t="str">
            <v>diabladacaramucho@gmail.com</v>
          </cell>
          <cell r="AB570">
            <v>0</v>
          </cell>
          <cell r="AC570" t="str">
            <v>Ver Archivo</v>
          </cell>
          <cell r="AD570" t="str">
            <v>Ver Archivo</v>
          </cell>
          <cell r="AE570" t="str">
            <v>Ver Archivo</v>
          </cell>
          <cell r="AF570" t="str">
            <v>Ver Archivo</v>
          </cell>
          <cell r="AG570" t="str">
            <v>Ver Archivo</v>
          </cell>
        </row>
        <row r="571">
          <cell r="B571" t="str">
            <v>65.108.118-1</v>
          </cell>
          <cell r="C571" t="str">
            <v>Grabado</v>
          </cell>
          <cell r="D571">
            <v>42828.726331018515</v>
          </cell>
          <cell r="E571">
            <v>0</v>
          </cell>
          <cell r="F571" t="str">
            <v>centro social y cultural cargadores de la primera diablada de san lorenzo</v>
          </cell>
          <cell r="G571" t="str">
            <v>pasaje iquique No.1822</v>
          </cell>
          <cell r="H571" t="str">
            <v>Iquique</v>
          </cell>
          <cell r="I571" t="str">
            <v>Iquique</v>
          </cell>
          <cell r="J571">
            <v>979398206</v>
          </cell>
          <cell r="K571">
            <v>979398206</v>
          </cell>
          <cell r="L571" t="str">
            <v>centrocargadoressanlorenzo@gmail.com</v>
          </cell>
          <cell r="M571">
            <v>42372</v>
          </cell>
          <cell r="N571">
            <v>43468</v>
          </cell>
          <cell r="O571">
            <v>42143</v>
          </cell>
          <cell r="P571">
            <v>0</v>
          </cell>
          <cell r="Q571">
            <v>0</v>
          </cell>
          <cell r="R571" t="str">
            <v>centro social y cultural cargadores de la primera diablada de san lorenzo</v>
          </cell>
          <cell r="S571" t="str">
            <v>BANCO ESTADO DE CHILE</v>
          </cell>
          <cell r="T571" t="str">
            <v>CHEQUERA ELECTRONICA/ CUENTA VISTA</v>
          </cell>
          <cell r="U571">
            <v>0</v>
          </cell>
          <cell r="V571" t="str">
            <v>juan antonio alvarez muñoz</v>
          </cell>
          <cell r="W571" t="str">
            <v>7.539.203-6</v>
          </cell>
          <cell r="X571" t="str">
            <v>las quintas tres departamento 31</v>
          </cell>
          <cell r="Y571">
            <v>0</v>
          </cell>
          <cell r="Z571">
            <v>979398206</v>
          </cell>
          <cell r="AA571" t="str">
            <v>centrocargadoressanlorenzo@gmail.com</v>
          </cell>
          <cell r="AB571">
            <v>0</v>
          </cell>
          <cell r="AC571" t="str">
            <v>Ver Archivo</v>
          </cell>
          <cell r="AD571" t="str">
            <v>Ver Archivo</v>
          </cell>
          <cell r="AE571" t="str">
            <v>Ver Archivo</v>
          </cell>
          <cell r="AF571" t="str">
            <v>Ver Archivo</v>
          </cell>
          <cell r="AG571" t="str">
            <v>Ver Archivo</v>
          </cell>
        </row>
        <row r="572">
          <cell r="B572" t="str">
            <v>65.097.143-4</v>
          </cell>
          <cell r="C572" t="str">
            <v>Grabado</v>
          </cell>
          <cell r="D572" t="str">
            <v>0000-00-00 00:00:00</v>
          </cell>
          <cell r="E572">
            <v>0</v>
          </cell>
          <cell r="F572" t="str">
            <v>junta de vecinos n°30 reina del tamarugal</v>
          </cell>
          <cell r="G572" t="str">
            <v>AV. las carmelitas 19 fundo santa emilia norte la tirana</v>
          </cell>
          <cell r="H572" t="str">
            <v>Tamarugal</v>
          </cell>
          <cell r="I572" t="str">
            <v>Pozo Almonte</v>
          </cell>
          <cell r="J572">
            <v>5695085688</v>
          </cell>
          <cell r="K572">
            <v>91641463</v>
          </cell>
          <cell r="L572" t="str">
            <v>juntadevecinoreinadeltamarugal.gmail.com</v>
          </cell>
          <cell r="M572">
            <v>42262</v>
          </cell>
          <cell r="N572">
            <v>43358</v>
          </cell>
          <cell r="O572">
            <v>41950</v>
          </cell>
          <cell r="P572">
            <v>0</v>
          </cell>
          <cell r="Q572">
            <v>0</v>
          </cell>
          <cell r="R572">
            <v>0</v>
          </cell>
          <cell r="S572">
            <v>0</v>
          </cell>
          <cell r="T572">
            <v>0</v>
          </cell>
          <cell r="U572">
            <v>0</v>
          </cell>
          <cell r="V572" t="str">
            <v>Paola Ximena Romero Casanga</v>
          </cell>
          <cell r="W572" t="str">
            <v>11.820.404-2</v>
          </cell>
          <cell r="X572">
            <v>0</v>
          </cell>
          <cell r="Y572">
            <v>0</v>
          </cell>
          <cell r="Z572">
            <v>0</v>
          </cell>
          <cell r="AA572">
            <v>0</v>
          </cell>
          <cell r="AB572">
            <v>0</v>
          </cell>
          <cell r="AC572" t="str">
            <v>Ver Archivo</v>
          </cell>
          <cell r="AD572" t="str">
            <v>Ver Archivo</v>
          </cell>
          <cell r="AE572" t="str">
            <v>Ver Archivo</v>
          </cell>
          <cell r="AF572" t="str">
            <v>Ver Archivo</v>
          </cell>
          <cell r="AG572" t="str">
            <v>Ver Archivo</v>
          </cell>
        </row>
        <row r="573">
          <cell r="B573" t="str">
            <v>65.101.943-5</v>
          </cell>
          <cell r="C573" t="str">
            <v>Validada</v>
          </cell>
          <cell r="D573">
            <v>42843.373680555553</v>
          </cell>
          <cell r="E573">
            <v>0</v>
          </cell>
          <cell r="F573" t="str">
            <v>junta vecinal n°13 pampa parajalla de parajalla</v>
          </cell>
          <cell r="G573" t="str">
            <v>parajalla s/n</v>
          </cell>
          <cell r="H573" t="str">
            <v>Tamarugal</v>
          </cell>
          <cell r="I573" t="str">
            <v>Colchane</v>
          </cell>
          <cell r="J573">
            <v>53361343</v>
          </cell>
          <cell r="K573">
            <v>53361343</v>
          </cell>
          <cell r="L573" t="str">
            <v>juntavecinalpampaparajalla@gmail.com</v>
          </cell>
          <cell r="M573">
            <v>42088</v>
          </cell>
          <cell r="N573">
            <v>43184</v>
          </cell>
          <cell r="O573">
            <v>42133</v>
          </cell>
          <cell r="P573">
            <v>0</v>
          </cell>
          <cell r="Q573">
            <v>1371218544</v>
          </cell>
          <cell r="R573" t="str">
            <v>junta vecinal n 13 pampa parajalla de parajalla</v>
          </cell>
          <cell r="S573" t="str">
            <v>BANCO ESTADO DE CHILE</v>
          </cell>
          <cell r="T573" t="str">
            <v>CHEQUERA ELECTRONICA/ CUENTA VISTA</v>
          </cell>
          <cell r="U573">
            <v>0</v>
          </cell>
          <cell r="V573" t="str">
            <v>fructuoso jacinto mamani choque</v>
          </cell>
          <cell r="W573" t="str">
            <v>6.535.264-8</v>
          </cell>
          <cell r="X573" t="str">
            <v>parajalla s/n</v>
          </cell>
          <cell r="Y573">
            <v>53361343</v>
          </cell>
          <cell r="Z573">
            <v>53361343</v>
          </cell>
          <cell r="AA573" t="str">
            <v>juntavecinalpamapaparajalla@gmail.com</v>
          </cell>
          <cell r="AB573">
            <v>0</v>
          </cell>
          <cell r="AC573" t="str">
            <v>Ver Archivo</v>
          </cell>
          <cell r="AD573" t="str">
            <v>Ver Archivo</v>
          </cell>
          <cell r="AE573" t="str">
            <v>Ver Archivo</v>
          </cell>
          <cell r="AF573" t="str">
            <v>Ver Archivo</v>
          </cell>
          <cell r="AG573" t="str">
            <v>Ver Archivo</v>
          </cell>
        </row>
        <row r="574">
          <cell r="B574" t="str">
            <v>65.047.667-0</v>
          </cell>
          <cell r="C574" t="str">
            <v>Validada</v>
          </cell>
          <cell r="D574">
            <v>42829.72824074074</v>
          </cell>
          <cell r="E574">
            <v>0</v>
          </cell>
          <cell r="F574" t="str">
            <v>COLECTIVIDADES EXTRANJERAS EN IQUIQUE</v>
          </cell>
          <cell r="G574" t="str">
            <v>MANUEL BULNES 2174</v>
          </cell>
          <cell r="H574" t="str">
            <v>Iquique</v>
          </cell>
          <cell r="I574" t="str">
            <v>Iquique</v>
          </cell>
          <cell r="J574">
            <v>572422823</v>
          </cell>
          <cell r="K574">
            <v>967556603</v>
          </cell>
          <cell r="L574" t="str">
            <v>importadoracoca@hotmail.cl</v>
          </cell>
          <cell r="M574">
            <v>42584</v>
          </cell>
          <cell r="N574">
            <v>43679</v>
          </cell>
          <cell r="O574">
            <v>38020</v>
          </cell>
          <cell r="P574">
            <v>0</v>
          </cell>
          <cell r="Q574">
            <v>136207178</v>
          </cell>
          <cell r="R574" t="str">
            <v>COLECTIVIDADES EXTRANJERAS EN IQUIQUE</v>
          </cell>
          <cell r="S574" t="str">
            <v>BANCO ESTADO DE CHILE</v>
          </cell>
          <cell r="T574" t="str">
            <v>CUENTA DE AHORROS</v>
          </cell>
          <cell r="U574">
            <v>0</v>
          </cell>
          <cell r="V574" t="str">
            <v>ANGEL WILLIAMS COCA HUANCA</v>
          </cell>
          <cell r="W574" t="str">
            <v>21.1631.48-1</v>
          </cell>
          <cell r="X574" t="str">
            <v>MANUEL BULNES 2174</v>
          </cell>
          <cell r="Y574">
            <v>572422823</v>
          </cell>
          <cell r="Z574">
            <v>967556603</v>
          </cell>
          <cell r="AA574" t="str">
            <v>importadoracoca@hotmail.cl</v>
          </cell>
          <cell r="AB574">
            <v>0</v>
          </cell>
          <cell r="AC574" t="str">
            <v>Ver Archivo</v>
          </cell>
          <cell r="AD574" t="str">
            <v>Ver Archivo</v>
          </cell>
          <cell r="AE574" t="str">
            <v>Ver Archivo</v>
          </cell>
          <cell r="AF574" t="str">
            <v>Ver Archivo</v>
          </cell>
          <cell r="AG574" t="str">
            <v>Ver Archivo</v>
          </cell>
        </row>
        <row r="575">
          <cell r="B575" t="str">
            <v>65.109.247-7</v>
          </cell>
          <cell r="C575" t="str">
            <v>Grabado</v>
          </cell>
          <cell r="D575">
            <v>42829.721817129626</v>
          </cell>
          <cell r="E575">
            <v>0</v>
          </cell>
          <cell r="F575" t="str">
            <v>centro cultural consejo Pastoral San José Pozo Almonte</v>
          </cell>
          <cell r="G575" t="str">
            <v>Balmaceda 240</v>
          </cell>
          <cell r="H575" t="str">
            <v>Tamarugal</v>
          </cell>
          <cell r="I575" t="str">
            <v>Pozo Almonte</v>
          </cell>
          <cell r="J575">
            <v>0</v>
          </cell>
          <cell r="K575">
            <v>92432240</v>
          </cell>
          <cell r="L575" t="str">
            <v>ceuch@hotmail.com</v>
          </cell>
          <cell r="M575" t="str">
            <v>0000-00-00</v>
          </cell>
          <cell r="N575" t="str">
            <v>0000-00-00</v>
          </cell>
          <cell r="O575" t="str">
            <v>0000-00-00</v>
          </cell>
          <cell r="P575">
            <v>0</v>
          </cell>
          <cell r="Q575">
            <v>0</v>
          </cell>
          <cell r="R575">
            <v>0</v>
          </cell>
          <cell r="S575">
            <v>0</v>
          </cell>
          <cell r="T575">
            <v>0</v>
          </cell>
          <cell r="U575">
            <v>0</v>
          </cell>
          <cell r="V575" t="str">
            <v>gladys del transito espinosa cortes</v>
          </cell>
          <cell r="W575" t="str">
            <v>11.442.502-8</v>
          </cell>
          <cell r="X575" t="str">
            <v>Balmaceda 240</v>
          </cell>
          <cell r="Y575">
            <v>0</v>
          </cell>
          <cell r="Z575">
            <v>92432240</v>
          </cell>
          <cell r="AA575" t="str">
            <v>ceuch@hotmail.com</v>
          </cell>
          <cell r="AB575">
            <v>0</v>
          </cell>
          <cell r="AC575">
            <v>0</v>
          </cell>
          <cell r="AD575" t="str">
            <v>Ver Archivo</v>
          </cell>
          <cell r="AE575">
            <v>0</v>
          </cell>
          <cell r="AF575" t="str">
            <v>Ver Archivo</v>
          </cell>
          <cell r="AG575" t="str">
            <v>Ver Archivo</v>
          </cell>
        </row>
        <row r="576">
          <cell r="B576" t="str">
            <v>65.088.919-3</v>
          </cell>
          <cell r="C576" t="str">
            <v>Grabado</v>
          </cell>
          <cell r="D576">
            <v>42830.993252314816</v>
          </cell>
          <cell r="E576">
            <v>0</v>
          </cell>
          <cell r="F576" t="str">
            <v>Tuna Mayor San Antonio de Padua</v>
          </cell>
          <cell r="G576" t="str">
            <v>Rancagua 3098</v>
          </cell>
          <cell r="H576" t="str">
            <v>Iquique</v>
          </cell>
          <cell r="I576" t="str">
            <v>Iquique</v>
          </cell>
          <cell r="J576">
            <v>983992614</v>
          </cell>
          <cell r="K576">
            <v>983992614</v>
          </cell>
          <cell r="L576" t="str">
            <v>tunamayorsantonio@gmail.com</v>
          </cell>
          <cell r="M576">
            <v>41906</v>
          </cell>
          <cell r="N576">
            <v>43002</v>
          </cell>
          <cell r="O576">
            <v>41893</v>
          </cell>
          <cell r="P576">
            <v>0</v>
          </cell>
          <cell r="Q576">
            <v>0</v>
          </cell>
          <cell r="R576">
            <v>0</v>
          </cell>
          <cell r="S576">
            <v>0</v>
          </cell>
          <cell r="T576">
            <v>0</v>
          </cell>
          <cell r="U576">
            <v>0</v>
          </cell>
          <cell r="V576" t="str">
            <v>Eduardo Javier Oyarzo Castillo</v>
          </cell>
          <cell r="W576" t="str">
            <v>13.211.018-2</v>
          </cell>
          <cell r="X576" t="str">
            <v>Rancagua 3098</v>
          </cell>
          <cell r="Y576">
            <v>83992614</v>
          </cell>
          <cell r="Z576">
            <v>83992614</v>
          </cell>
          <cell r="AA576" t="str">
            <v>eduardoyarzocastillo@gmail.com</v>
          </cell>
          <cell r="AB576">
            <v>0</v>
          </cell>
          <cell r="AC576" t="str">
            <v>Ver Archivo</v>
          </cell>
          <cell r="AD576" t="str">
            <v>Ver Archivo</v>
          </cell>
          <cell r="AE576" t="str">
            <v>Ver Archivo</v>
          </cell>
          <cell r="AF576" t="str">
            <v>Ver Archivo</v>
          </cell>
          <cell r="AG576" t="str">
            <v>Ver Archivo</v>
          </cell>
        </row>
        <row r="577">
          <cell r="B577" t="str">
            <v>75.354.000-8</v>
          </cell>
          <cell r="C577" t="str">
            <v>Grabado</v>
          </cell>
          <cell r="D577">
            <v>42849.435428240744</v>
          </cell>
          <cell r="E577">
            <v>0</v>
          </cell>
          <cell r="F577" t="str">
            <v>COMUNIDAD INDIGENA QUECHUA DE MAMIÑA</v>
          </cell>
          <cell r="G577" t="str">
            <v>AVENIDA SUCRE S/N MAMIÑA</v>
          </cell>
          <cell r="H577" t="str">
            <v>Tamarugal</v>
          </cell>
          <cell r="I577" t="str">
            <v>Pozo Almonte</v>
          </cell>
          <cell r="J577">
            <v>2324873</v>
          </cell>
          <cell r="K577">
            <v>982874611</v>
          </cell>
          <cell r="L577" t="str">
            <v>ajcapetillo@gmail.com</v>
          </cell>
          <cell r="M577">
            <v>42437</v>
          </cell>
          <cell r="N577">
            <v>43167</v>
          </cell>
          <cell r="O577">
            <v>35981</v>
          </cell>
          <cell r="P577">
            <v>0</v>
          </cell>
          <cell r="Q577">
            <v>-1973124528</v>
          </cell>
          <cell r="R577" t="str">
            <v>COMUNIDAD INDIGENA QUECHUA DE MAMINA</v>
          </cell>
          <cell r="S577" t="str">
            <v>BANCO SCOTIABANK</v>
          </cell>
          <cell r="T577" t="str">
            <v>CUENTA CORRIENTE</v>
          </cell>
          <cell r="U577">
            <v>0</v>
          </cell>
          <cell r="V577" t="str">
            <v>GUDELIA CAUTIN CAQUEO</v>
          </cell>
          <cell r="W577" t="str">
            <v>10.043.108-4</v>
          </cell>
          <cell r="X577" t="str">
            <v>AVENIDA SUCRE S/N MAMIÑA</v>
          </cell>
          <cell r="Y577">
            <v>2324873</v>
          </cell>
          <cell r="Z577">
            <v>977170570</v>
          </cell>
          <cell r="AA577" t="str">
            <v>ajcapetillo@gmail.com</v>
          </cell>
          <cell r="AB577">
            <v>0</v>
          </cell>
          <cell r="AC577" t="str">
            <v>Ver Archivo</v>
          </cell>
          <cell r="AD577" t="str">
            <v>Ver Archivo</v>
          </cell>
          <cell r="AE577" t="str">
            <v>Ver Archivo</v>
          </cell>
          <cell r="AF577" t="str">
            <v>Ver Archivo</v>
          </cell>
          <cell r="AG577" t="str">
            <v>Ver Archivo</v>
          </cell>
        </row>
        <row r="578">
          <cell r="B578" t="str">
            <v>73.681.600-8</v>
          </cell>
          <cell r="C578" t="str">
            <v>Validada</v>
          </cell>
          <cell r="D578">
            <v>42832.538460648146</v>
          </cell>
          <cell r="E578">
            <v>0</v>
          </cell>
          <cell r="F578" t="str">
            <v>junta de vecinos villa cavancha oriente</v>
          </cell>
          <cell r="G578" t="str">
            <v>pasaje los sambos 2904</v>
          </cell>
          <cell r="H578" t="str">
            <v>Iquique</v>
          </cell>
          <cell r="I578" t="str">
            <v>Iquique</v>
          </cell>
          <cell r="J578">
            <v>572453150</v>
          </cell>
          <cell r="K578">
            <v>962368312</v>
          </cell>
          <cell r="L578" t="str">
            <v>brisamarinajofre@gmail.com</v>
          </cell>
          <cell r="M578">
            <v>41910</v>
          </cell>
          <cell r="N578">
            <v>43006</v>
          </cell>
          <cell r="O578" t="str">
            <v>0000-00-00</v>
          </cell>
          <cell r="P578">
            <v>0</v>
          </cell>
          <cell r="Q578">
            <v>1365332556</v>
          </cell>
          <cell r="R578" t="str">
            <v>junta de vecinos villa cavancha oriente</v>
          </cell>
          <cell r="S578" t="str">
            <v>BANCO ESTADO DE CHILE</v>
          </cell>
          <cell r="T578" t="str">
            <v>CUENTA DE AHORROS</v>
          </cell>
          <cell r="U578">
            <v>0</v>
          </cell>
          <cell r="V578" t="str">
            <v>marisol jofre jara</v>
          </cell>
          <cell r="W578" t="str">
            <v>9.002.540-6</v>
          </cell>
          <cell r="X578" t="str">
            <v>pasaje los sambos 2904</v>
          </cell>
          <cell r="Y578">
            <v>572453150</v>
          </cell>
          <cell r="Z578">
            <v>962368312</v>
          </cell>
          <cell r="AA578" t="str">
            <v>brisamarinajofre@gmail.com</v>
          </cell>
          <cell r="AB578">
            <v>0</v>
          </cell>
          <cell r="AC578" t="str">
            <v>Ver Archivo</v>
          </cell>
          <cell r="AD578" t="str">
            <v>Ver Archivo</v>
          </cell>
          <cell r="AE578" t="str">
            <v>Ver Archivo</v>
          </cell>
          <cell r="AF578" t="str">
            <v>Ver Archivo</v>
          </cell>
          <cell r="AG578" t="str">
            <v>Ver Archivo</v>
          </cell>
        </row>
        <row r="579">
          <cell r="B579" t="str">
            <v>76.691.451-9</v>
          </cell>
          <cell r="C579" t="str">
            <v>Grabado</v>
          </cell>
          <cell r="D579">
            <v>42830.955949074072</v>
          </cell>
          <cell r="E579">
            <v>0</v>
          </cell>
          <cell r="F579" t="str">
            <v>Trialis Studios</v>
          </cell>
          <cell r="G579" t="str">
            <v>via local uno 3831 dpto. 11</v>
          </cell>
          <cell r="H579" t="str">
            <v>Iquique</v>
          </cell>
          <cell r="I579" t="str">
            <v>Iquique</v>
          </cell>
          <cell r="J579">
            <v>5697432452</v>
          </cell>
          <cell r="K579">
            <v>56974324523</v>
          </cell>
          <cell r="L579" t="str">
            <v>contact@trialisstudios.com</v>
          </cell>
          <cell r="M579">
            <v>42742</v>
          </cell>
          <cell r="N579">
            <v>44568</v>
          </cell>
          <cell r="O579">
            <v>42742</v>
          </cell>
          <cell r="P579">
            <v>0</v>
          </cell>
          <cell r="Q579">
            <v>70622671</v>
          </cell>
          <cell r="R579" t="str">
            <v>Alejo Andrés Gómez Durán</v>
          </cell>
          <cell r="S579" t="str">
            <v>BANCO DE CREDITO E INVERSIONES</v>
          </cell>
          <cell r="T579" t="str">
            <v>CUENTA CORRIENTE</v>
          </cell>
          <cell r="U579">
            <v>0</v>
          </cell>
          <cell r="V579" t="str">
            <v>Alejo Andrés Gómez Durán</v>
          </cell>
          <cell r="W579" t="str">
            <v>16.592.813-k</v>
          </cell>
          <cell r="X579" t="str">
            <v>Via local uno #3831 depto. 11</v>
          </cell>
          <cell r="Y579">
            <v>5697432452</v>
          </cell>
          <cell r="Z579">
            <v>5697432452</v>
          </cell>
          <cell r="AA579" t="str">
            <v>alejoandresgomezduran@gmail.com</v>
          </cell>
          <cell r="AB579">
            <v>0</v>
          </cell>
          <cell r="AC579">
            <v>0</v>
          </cell>
          <cell r="AD579">
            <v>0</v>
          </cell>
          <cell r="AE579">
            <v>0</v>
          </cell>
          <cell r="AF579" t="str">
            <v>Ver Archivo</v>
          </cell>
          <cell r="AG579" t="str">
            <v>Ver Archivo</v>
          </cell>
        </row>
        <row r="580">
          <cell r="B580" t="str">
            <v>65.002.644-6</v>
          </cell>
          <cell r="C580" t="str">
            <v>Validada</v>
          </cell>
          <cell r="D580">
            <v>42831.5390162037</v>
          </cell>
          <cell r="E580">
            <v>0</v>
          </cell>
          <cell r="F580" t="str">
            <v>Comite de vivienda agrupación de ex prisioneros políticos Salvador Allende</v>
          </cell>
          <cell r="G580" t="str">
            <v>Pje. P. Silva pizarro 1997</v>
          </cell>
          <cell r="H580" t="str">
            <v>Iquique</v>
          </cell>
          <cell r="I580" t="str">
            <v>Iquique</v>
          </cell>
          <cell r="J580">
            <v>57224593</v>
          </cell>
          <cell r="K580">
            <v>976607764</v>
          </cell>
          <cell r="L580" t="str">
            <v>comivisadeexpp@gmail.com</v>
          </cell>
          <cell r="M580">
            <v>42337</v>
          </cell>
          <cell r="N580">
            <v>43433</v>
          </cell>
          <cell r="O580">
            <v>39685</v>
          </cell>
          <cell r="P580">
            <v>0</v>
          </cell>
          <cell r="Q580">
            <v>1366004650</v>
          </cell>
          <cell r="R580" t="str">
            <v>Comite de vivienda agrupación de ex prisioneros políticos Salvador Allende</v>
          </cell>
          <cell r="S580" t="str">
            <v>BANCO ESTADO DE CHILE</v>
          </cell>
          <cell r="T580" t="str">
            <v>CUENTA DE AHORROS</v>
          </cell>
          <cell r="U580">
            <v>0</v>
          </cell>
          <cell r="V580" t="str">
            <v>Osvaldo Alfredo Vivar Madariaga</v>
          </cell>
          <cell r="W580" t="str">
            <v>6.685.282-2</v>
          </cell>
          <cell r="X580" t="str">
            <v>Pje. Gabriela Mistral 1580</v>
          </cell>
          <cell r="Y580">
            <v>57224593</v>
          </cell>
          <cell r="Z580">
            <v>976607764</v>
          </cell>
          <cell r="AA580" t="str">
            <v>comivisadeexpp@gmail.com</v>
          </cell>
          <cell r="AB580">
            <v>0</v>
          </cell>
          <cell r="AC580" t="str">
            <v>Ver Archivo</v>
          </cell>
          <cell r="AD580" t="str">
            <v>Ver Archivo</v>
          </cell>
          <cell r="AE580" t="str">
            <v>Ver Archivo</v>
          </cell>
          <cell r="AF580" t="str">
            <v>Ver Archivo</v>
          </cell>
          <cell r="AG580" t="str">
            <v>Ver Archivo</v>
          </cell>
        </row>
        <row r="581">
          <cell r="B581" t="str">
            <v>65.103.627-5</v>
          </cell>
          <cell r="C581" t="str">
            <v>Grabado</v>
          </cell>
          <cell r="D581">
            <v>42831.634930555556</v>
          </cell>
          <cell r="E581">
            <v>0</v>
          </cell>
          <cell r="F581" t="str">
            <v>Club Deportivo Tarapacá mountainbike team</v>
          </cell>
          <cell r="G581" t="str">
            <v>Sargento Aldea 1934</v>
          </cell>
          <cell r="H581" t="str">
            <v>Iquique</v>
          </cell>
          <cell r="I581" t="str">
            <v>Iquique</v>
          </cell>
          <cell r="J581">
            <v>0</v>
          </cell>
          <cell r="K581">
            <v>977583035</v>
          </cell>
          <cell r="L581" t="str">
            <v>tmtiquique@gmail.com</v>
          </cell>
          <cell r="M581">
            <v>42350</v>
          </cell>
          <cell r="N581">
            <v>43811</v>
          </cell>
          <cell r="O581">
            <v>42093</v>
          </cell>
          <cell r="P581">
            <v>0</v>
          </cell>
          <cell r="Q581">
            <v>0</v>
          </cell>
          <cell r="R581">
            <v>0</v>
          </cell>
          <cell r="S581">
            <v>0</v>
          </cell>
          <cell r="T581">
            <v>0</v>
          </cell>
          <cell r="U581">
            <v>0</v>
          </cell>
          <cell r="V581" t="str">
            <v>Carlos Ovando Vega</v>
          </cell>
          <cell r="W581" t="str">
            <v>13.420.387-0</v>
          </cell>
          <cell r="X581" t="str">
            <v>Anibal Pinto 1125</v>
          </cell>
          <cell r="Y581">
            <v>0</v>
          </cell>
          <cell r="Z581">
            <v>977583035</v>
          </cell>
          <cell r="AA581" t="str">
            <v>covandovega@gmail.com</v>
          </cell>
          <cell r="AB581">
            <v>0</v>
          </cell>
          <cell r="AC581" t="str">
            <v>Ver Archivo</v>
          </cell>
          <cell r="AD581" t="str">
            <v>Ver Archivo</v>
          </cell>
          <cell r="AE581" t="str">
            <v>Ver Archivo</v>
          </cell>
          <cell r="AF581" t="str">
            <v>Ver Archivo</v>
          </cell>
          <cell r="AG581" t="str">
            <v>Ver Archivo</v>
          </cell>
        </row>
        <row r="582">
          <cell r="B582" t="str">
            <v>65.099.928-2</v>
          </cell>
          <cell r="C582" t="str">
            <v>Validada</v>
          </cell>
          <cell r="D582">
            <v>42853.681446759256</v>
          </cell>
          <cell r="E582">
            <v>0</v>
          </cell>
          <cell r="F582" t="str">
            <v>CLUB DEPORTIVO BLOQUE ANDINO</v>
          </cell>
          <cell r="G582" t="str">
            <v>Capitán Roberto Perez 2777 D. 404 T. Sur</v>
          </cell>
          <cell r="H582" t="str">
            <v>Iquique</v>
          </cell>
          <cell r="I582" t="str">
            <v>Iquique</v>
          </cell>
          <cell r="J582">
            <v>0</v>
          </cell>
          <cell r="K582">
            <v>982081170</v>
          </cell>
          <cell r="L582" t="str">
            <v>club.bloqueandino@gmail.com</v>
          </cell>
          <cell r="M582">
            <v>42045</v>
          </cell>
          <cell r="N582">
            <v>43645</v>
          </cell>
          <cell r="O582">
            <v>42045</v>
          </cell>
          <cell r="P582">
            <v>0</v>
          </cell>
          <cell r="Q582">
            <v>1371385289</v>
          </cell>
          <cell r="R582" t="str">
            <v>CLUB DEPORTIVO BLOQUE ANDINO</v>
          </cell>
          <cell r="S582" t="str">
            <v>BANCO ESTADO DE CHILE</v>
          </cell>
          <cell r="T582" t="str">
            <v>CUENTA DE AHORROS</v>
          </cell>
          <cell r="U582">
            <v>0</v>
          </cell>
          <cell r="V582" t="str">
            <v>David Isaac Vega Gajardo</v>
          </cell>
          <cell r="W582" t="str">
            <v>13.890.023-1</v>
          </cell>
          <cell r="X582" t="str">
            <v>Capitán Roberto Perez 2777 D.404 T. Sur</v>
          </cell>
          <cell r="Y582">
            <v>0</v>
          </cell>
          <cell r="Z582">
            <v>942607222</v>
          </cell>
          <cell r="AA582" t="str">
            <v>dvegagajardo@gmail.com</v>
          </cell>
          <cell r="AB582">
            <v>0</v>
          </cell>
          <cell r="AC582" t="str">
            <v>Ver Archivo</v>
          </cell>
          <cell r="AD582" t="str">
            <v>Ver Archivo</v>
          </cell>
          <cell r="AE582" t="str">
            <v>Ver Archivo</v>
          </cell>
          <cell r="AF582" t="str">
            <v>Ver Archivo</v>
          </cell>
          <cell r="AG582" t="str">
            <v>Ver Archivo</v>
          </cell>
        </row>
        <row r="583">
          <cell r="B583" t="str">
            <v>65.456.110-9</v>
          </cell>
          <cell r="C583" t="str">
            <v>Validada</v>
          </cell>
          <cell r="D583">
            <v>42837.677939814814</v>
          </cell>
          <cell r="E583">
            <v>0</v>
          </cell>
          <cell r="F583" t="str">
            <v>junta de vecinos villa magisterio N 34</v>
          </cell>
          <cell r="G583" t="str">
            <v>Pasaje Agua Santa 3296</v>
          </cell>
          <cell r="H583" t="str">
            <v>Iquique</v>
          </cell>
          <cell r="I583" t="str">
            <v>Iquique</v>
          </cell>
          <cell r="J583">
            <v>572449095</v>
          </cell>
          <cell r="K583">
            <v>968039424</v>
          </cell>
          <cell r="L583" t="str">
            <v>juntadevecinosvm@gmail.com</v>
          </cell>
          <cell r="M583">
            <v>42462</v>
          </cell>
          <cell r="N583">
            <v>43557</v>
          </cell>
          <cell r="O583">
            <v>32898</v>
          </cell>
          <cell r="P583">
            <v>0</v>
          </cell>
          <cell r="Q583">
            <v>1365683758</v>
          </cell>
          <cell r="R583" t="str">
            <v>junta de vecinos Villa Magisterio N° 34</v>
          </cell>
          <cell r="S583" t="str">
            <v>BANCO ESTADO DE CHILE</v>
          </cell>
          <cell r="T583" t="str">
            <v>CUENTA DE AHORROS</v>
          </cell>
          <cell r="U583">
            <v>0</v>
          </cell>
          <cell r="V583" t="str">
            <v>Juan Jose Dávila Varas</v>
          </cell>
          <cell r="W583" t="str">
            <v>5.659.360-8</v>
          </cell>
          <cell r="X583" t="str">
            <v>Pampa Germania N° 3243</v>
          </cell>
          <cell r="Y583">
            <v>572331504</v>
          </cell>
          <cell r="Z583">
            <v>968039424</v>
          </cell>
          <cell r="AA583" t="str">
            <v>jndavila1@gmail.com</v>
          </cell>
          <cell r="AB583">
            <v>0</v>
          </cell>
          <cell r="AC583" t="str">
            <v>Ver Archivo</v>
          </cell>
          <cell r="AD583" t="str">
            <v>Ver Archivo</v>
          </cell>
          <cell r="AE583" t="str">
            <v>Ver Archivo</v>
          </cell>
          <cell r="AF583" t="str">
            <v>Ver Archivo</v>
          </cell>
          <cell r="AG583" t="str">
            <v>Ver Archivo</v>
          </cell>
        </row>
        <row r="584">
          <cell r="B584" t="str">
            <v>65.096.361-k</v>
          </cell>
          <cell r="C584" t="str">
            <v>Validada</v>
          </cell>
          <cell r="D584">
            <v>42846.538553240738</v>
          </cell>
          <cell r="E584">
            <v>0</v>
          </cell>
          <cell r="F584" t="str">
            <v>Centro Cultural, Social y Deportivo La Vision del Reino</v>
          </cell>
          <cell r="G584" t="str">
            <v>AV Jerusalen 3851</v>
          </cell>
          <cell r="H584" t="str">
            <v>Iquique</v>
          </cell>
          <cell r="I584" t="str">
            <v>Alto Hospicio</v>
          </cell>
          <cell r="J584">
            <v>0</v>
          </cell>
          <cell r="K584">
            <v>978510749</v>
          </cell>
          <cell r="L584" t="str">
            <v>cclavisiondelreino@gmail.com</v>
          </cell>
          <cell r="M584">
            <v>41883</v>
          </cell>
          <cell r="N584">
            <v>43909</v>
          </cell>
          <cell r="O584">
            <v>41883</v>
          </cell>
          <cell r="P584">
            <v>0</v>
          </cell>
          <cell r="Q584">
            <v>1870576125</v>
          </cell>
          <cell r="R584" t="str">
            <v>Centro Cultural,Social y Deportivo La Vision del Reino</v>
          </cell>
          <cell r="S584" t="str">
            <v>BANCO ESTADO DE CHILE</v>
          </cell>
          <cell r="T584" t="str">
            <v>CHEQUERA ELECTRONICA/ CUENTA VISTA</v>
          </cell>
          <cell r="U584">
            <v>0</v>
          </cell>
          <cell r="V584" t="str">
            <v>Jair Jotam Ramos Rivera</v>
          </cell>
          <cell r="W584" t="str">
            <v>15.924.128-9</v>
          </cell>
          <cell r="X584" t="str">
            <v>AV jerusalen3851</v>
          </cell>
          <cell r="Y584">
            <v>0</v>
          </cell>
          <cell r="Z584">
            <v>978510749</v>
          </cell>
          <cell r="AA584" t="str">
            <v>hno.jair@gmail.com</v>
          </cell>
          <cell r="AB584">
            <v>0</v>
          </cell>
          <cell r="AC584" t="str">
            <v>Ver Archivo</v>
          </cell>
          <cell r="AD584" t="str">
            <v>Ver Archivo</v>
          </cell>
          <cell r="AE584" t="str">
            <v>Ver Archivo</v>
          </cell>
          <cell r="AF584" t="str">
            <v>Ver Archivo</v>
          </cell>
          <cell r="AG584" t="str">
            <v>Ver Archivo</v>
          </cell>
        </row>
        <row r="585">
          <cell r="B585" t="str">
            <v>65.112.025-K</v>
          </cell>
          <cell r="C585" t="str">
            <v>Grabado</v>
          </cell>
          <cell r="D585">
            <v>42834.748217592591</v>
          </cell>
          <cell r="E585">
            <v>0</v>
          </cell>
          <cell r="F585" t="str">
            <v>Club Deportivo de Jaiña</v>
          </cell>
          <cell r="G585" t="str">
            <v>Pueblo de jaiña</v>
          </cell>
          <cell r="H585" t="str">
            <v>Iquique</v>
          </cell>
          <cell r="I585" t="str">
            <v>Iquique</v>
          </cell>
          <cell r="J585">
            <v>0</v>
          </cell>
          <cell r="K585">
            <v>0</v>
          </cell>
          <cell r="L585" t="str">
            <v>clubdeportivojaina@gmail.com</v>
          </cell>
          <cell r="M585">
            <v>42084</v>
          </cell>
          <cell r="N585">
            <v>43180</v>
          </cell>
          <cell r="O585">
            <v>34674</v>
          </cell>
          <cell r="P585">
            <v>0</v>
          </cell>
          <cell r="Q585">
            <v>1270082129</v>
          </cell>
          <cell r="R585" t="str">
            <v>Leonel Jatamaya Bartolo</v>
          </cell>
          <cell r="S585" t="str">
            <v>BANCO ESTADO DE CHILE</v>
          </cell>
          <cell r="T585" t="str">
            <v>CHEQUERA ELECTRONICA/ CUENTA VISTA</v>
          </cell>
          <cell r="U585">
            <v>0</v>
          </cell>
          <cell r="V585" t="str">
            <v>Leonel Jatamaya Bartolo</v>
          </cell>
          <cell r="W585" t="str">
            <v>12.057.934-7</v>
          </cell>
          <cell r="X585" t="str">
            <v>Bernardino Guerra 2540</v>
          </cell>
          <cell r="Y585">
            <v>0</v>
          </cell>
          <cell r="Z585">
            <v>987505577</v>
          </cell>
          <cell r="AA585" t="str">
            <v>leomaxjatamaya@gmail.com</v>
          </cell>
          <cell r="AB585">
            <v>0</v>
          </cell>
          <cell r="AC585" t="str">
            <v>Ver Archivo</v>
          </cell>
          <cell r="AD585">
            <v>0</v>
          </cell>
          <cell r="AE585" t="str">
            <v>Ver Archivo</v>
          </cell>
          <cell r="AF585" t="str">
            <v>Ver Archivo</v>
          </cell>
          <cell r="AG585" t="str">
            <v>Ver Archivo</v>
          </cell>
        </row>
        <row r="586">
          <cell r="B586" t="str">
            <v>65.758.150-K</v>
          </cell>
          <cell r="C586" t="str">
            <v>Validada</v>
          </cell>
          <cell r="D586">
            <v>42835.537743055553</v>
          </cell>
          <cell r="E586">
            <v>0</v>
          </cell>
          <cell r="F586" t="str">
            <v>CLUB ADULTO MAYOR ATARDECERES DE PICA</v>
          </cell>
          <cell r="G586" t="str">
            <v>BALMACEDA 380</v>
          </cell>
          <cell r="H586" t="str">
            <v>Tamarugal</v>
          </cell>
          <cell r="I586" t="str">
            <v>Iquique</v>
          </cell>
          <cell r="J586">
            <v>0</v>
          </cell>
          <cell r="K586">
            <v>996124658</v>
          </cell>
          <cell r="L586" t="str">
            <v>memogarrido@gmail.com</v>
          </cell>
          <cell r="M586">
            <v>42438</v>
          </cell>
          <cell r="N586">
            <v>43533</v>
          </cell>
          <cell r="O586">
            <v>38950</v>
          </cell>
          <cell r="P586">
            <v>0</v>
          </cell>
          <cell r="Q586">
            <v>1366017522</v>
          </cell>
          <cell r="R586" t="str">
            <v>CLUB ADULTO MAYOR ATARDECERES DE PICA</v>
          </cell>
          <cell r="S586" t="str">
            <v>BANCO ESTADO DE CHILE</v>
          </cell>
          <cell r="T586" t="str">
            <v>CUENTA DE AHORROS</v>
          </cell>
          <cell r="U586">
            <v>0</v>
          </cell>
          <cell r="V586" t="str">
            <v>JOSE GUILLERMO GARRIDO GUAJARDO</v>
          </cell>
          <cell r="W586" t="str">
            <v>5.304.266-K</v>
          </cell>
          <cell r="X586" t="str">
            <v>RUY DIAZ 82 PICA</v>
          </cell>
          <cell r="Y586">
            <v>0</v>
          </cell>
          <cell r="Z586">
            <v>996124658</v>
          </cell>
          <cell r="AA586" t="str">
            <v>memogarrido@gmail.com</v>
          </cell>
          <cell r="AB586">
            <v>0</v>
          </cell>
          <cell r="AC586" t="str">
            <v>Ver Archivo</v>
          </cell>
          <cell r="AD586" t="str">
            <v>Ver Archivo</v>
          </cell>
          <cell r="AE586" t="str">
            <v>Ver Archivo</v>
          </cell>
          <cell r="AF586" t="str">
            <v>Ver Archivo</v>
          </cell>
          <cell r="AG586" t="str">
            <v>Ver Archivo</v>
          </cell>
        </row>
        <row r="587">
          <cell r="B587" t="str">
            <v>65.921.130-0</v>
          </cell>
          <cell r="C587" t="str">
            <v>Grabado</v>
          </cell>
          <cell r="D587">
            <v>42835.68818287037</v>
          </cell>
          <cell r="E587">
            <v>0</v>
          </cell>
          <cell r="F587" t="str">
            <v>junta vecinal n°8 de cotazaya</v>
          </cell>
          <cell r="G587">
            <v>0</v>
          </cell>
          <cell r="H587" t="str">
            <v>Tamarugal</v>
          </cell>
          <cell r="I587" t="str">
            <v>Colchane</v>
          </cell>
          <cell r="J587">
            <v>0</v>
          </cell>
          <cell r="K587">
            <v>0</v>
          </cell>
          <cell r="L587">
            <v>0</v>
          </cell>
          <cell r="M587" t="str">
            <v>0000-00-00</v>
          </cell>
          <cell r="N587">
            <v>43858</v>
          </cell>
          <cell r="O587">
            <v>36285</v>
          </cell>
          <cell r="P587">
            <v>0</v>
          </cell>
          <cell r="Q587">
            <v>0</v>
          </cell>
          <cell r="R587">
            <v>0</v>
          </cell>
          <cell r="S587">
            <v>0</v>
          </cell>
          <cell r="T587">
            <v>0</v>
          </cell>
          <cell r="U587">
            <v>0</v>
          </cell>
          <cell r="V587" t="str">
            <v>crescencio facundo challapa choque</v>
          </cell>
          <cell r="W587" t="str">
            <v>10.201.620-3</v>
          </cell>
          <cell r="X587" t="str">
            <v>cotasaya s/n</v>
          </cell>
          <cell r="Y587">
            <v>0</v>
          </cell>
          <cell r="Z587">
            <v>0</v>
          </cell>
          <cell r="AA587" t="str">
            <v>juntavecinos.cotasaya@hotmail.com</v>
          </cell>
          <cell r="AB587">
            <v>0</v>
          </cell>
          <cell r="AC587" t="str">
            <v>Ver Archivo</v>
          </cell>
          <cell r="AD587">
            <v>0</v>
          </cell>
          <cell r="AE587">
            <v>0</v>
          </cell>
          <cell r="AF587" t="str">
            <v>Ver Archivo</v>
          </cell>
          <cell r="AG587" t="str">
            <v>Ver Archivo</v>
          </cell>
        </row>
        <row r="588">
          <cell r="B588" t="str">
            <v>6.385.150-7</v>
          </cell>
          <cell r="C588" t="str">
            <v>Grabado</v>
          </cell>
          <cell r="D588" t="str">
            <v>0000-00-00 00:00:00</v>
          </cell>
          <cell r="E588">
            <v>0</v>
          </cell>
          <cell r="F588" t="str">
            <v>arte&amp;cultura</v>
          </cell>
          <cell r="G588" t="str">
            <v>orozimbo Barvoza 356</v>
          </cell>
          <cell r="H588" t="str">
            <v>Tamarugal</v>
          </cell>
          <cell r="I588" t="str">
            <v>Pica</v>
          </cell>
          <cell r="J588">
            <v>993701571</v>
          </cell>
          <cell r="K588">
            <v>993701571</v>
          </cell>
          <cell r="L588" t="str">
            <v>juancfuentesv.nm@gmail.com</v>
          </cell>
          <cell r="M588" t="str">
            <v>0000-00-00</v>
          </cell>
          <cell r="N588" t="str">
            <v>0000-00-00</v>
          </cell>
          <cell r="O588" t="str">
            <v>0000-00-00</v>
          </cell>
          <cell r="P588">
            <v>0</v>
          </cell>
          <cell r="Q588">
            <v>0</v>
          </cell>
          <cell r="R588">
            <v>0</v>
          </cell>
          <cell r="S588">
            <v>0</v>
          </cell>
          <cell r="T588">
            <v>0</v>
          </cell>
          <cell r="U588">
            <v>0</v>
          </cell>
          <cell r="V588" t="str">
            <v>juan carlos fuentes vistoso</v>
          </cell>
          <cell r="W588" t="str">
            <v>6.385.150-7</v>
          </cell>
          <cell r="X588" t="str">
            <v>orozimbo barvoza 356 comuna de pica</v>
          </cell>
          <cell r="Y588">
            <v>0</v>
          </cell>
          <cell r="Z588">
            <v>993701571</v>
          </cell>
          <cell r="AA588" t="str">
            <v>juancfuentesv.nm@gmail.com</v>
          </cell>
          <cell r="AB588">
            <v>0</v>
          </cell>
          <cell r="AC588">
            <v>0</v>
          </cell>
          <cell r="AD588">
            <v>0</v>
          </cell>
          <cell r="AE588">
            <v>0</v>
          </cell>
          <cell r="AF588">
            <v>0</v>
          </cell>
          <cell r="AG588">
            <v>0</v>
          </cell>
        </row>
        <row r="589">
          <cell r="B589" t="str">
            <v>65.885.350-3</v>
          </cell>
          <cell r="C589" t="str">
            <v>Validada</v>
          </cell>
          <cell r="D589">
            <v>42843.375</v>
          </cell>
          <cell r="E589">
            <v>0</v>
          </cell>
          <cell r="F589" t="str">
            <v>asociacion indigena aymara ambulante flor de pachamama</v>
          </cell>
          <cell r="G589" t="str">
            <v>colchane s/n</v>
          </cell>
          <cell r="H589" t="str">
            <v>Tamarugal</v>
          </cell>
          <cell r="I589" t="str">
            <v>Colchane</v>
          </cell>
          <cell r="J589">
            <v>0</v>
          </cell>
          <cell r="K589">
            <v>78727150</v>
          </cell>
          <cell r="L589" t="str">
            <v>asociacion.flordepachamama@hotmail.com</v>
          </cell>
          <cell r="M589">
            <v>42258</v>
          </cell>
          <cell r="N589">
            <v>43354</v>
          </cell>
          <cell r="O589">
            <v>39307</v>
          </cell>
          <cell r="P589">
            <v>0</v>
          </cell>
          <cell r="Q589">
            <v>1860370120</v>
          </cell>
          <cell r="R589" t="str">
            <v>asociacion indigena aymara ambulante flor de pachamama</v>
          </cell>
          <cell r="S589" t="str">
            <v>BANCO ESTADO DE CHILE</v>
          </cell>
          <cell r="T589" t="str">
            <v>CUENTA DE AHORROS</v>
          </cell>
          <cell r="U589">
            <v>0</v>
          </cell>
          <cell r="V589" t="str">
            <v>Simona Emiliano Choque Choque</v>
          </cell>
          <cell r="W589" t="str">
            <v>10.929.374-1</v>
          </cell>
          <cell r="X589" t="str">
            <v>colchane s/n</v>
          </cell>
          <cell r="Y589">
            <v>0</v>
          </cell>
          <cell r="Z589">
            <v>78727150</v>
          </cell>
          <cell r="AA589" t="str">
            <v>asociacion.flordepachamama@hotmail.com</v>
          </cell>
          <cell r="AB589">
            <v>0</v>
          </cell>
          <cell r="AC589" t="str">
            <v>Ver Archivo</v>
          </cell>
          <cell r="AD589" t="str">
            <v>Ver Archivo</v>
          </cell>
          <cell r="AE589" t="str">
            <v>Ver Archivo</v>
          </cell>
          <cell r="AF589" t="str">
            <v>Ver Archivo</v>
          </cell>
          <cell r="AG589" t="str">
            <v>Ver Archivo</v>
          </cell>
        </row>
        <row r="590">
          <cell r="B590" t="str">
            <v>65.012.005-1</v>
          </cell>
          <cell r="C590" t="str">
            <v>Validada</v>
          </cell>
          <cell r="D590">
            <v>42836.429675925923</v>
          </cell>
          <cell r="E590">
            <v>0</v>
          </cell>
          <cell r="F590" t="str">
            <v>Junta de Vecinos Rey del Mar</v>
          </cell>
          <cell r="G590" t="str">
            <v>Calle Dos 4674</v>
          </cell>
          <cell r="H590" t="str">
            <v>Iquique</v>
          </cell>
          <cell r="I590" t="str">
            <v>Iquique</v>
          </cell>
          <cell r="J590">
            <v>0</v>
          </cell>
          <cell r="K590">
            <v>994832093</v>
          </cell>
          <cell r="L590" t="str">
            <v>juntavecinosreydelmar@gmail.com</v>
          </cell>
          <cell r="M590">
            <v>42582</v>
          </cell>
          <cell r="N590">
            <v>43677</v>
          </cell>
          <cell r="O590">
            <v>39981</v>
          </cell>
          <cell r="P590">
            <v>0</v>
          </cell>
          <cell r="Q590">
            <v>1260385868</v>
          </cell>
          <cell r="R590" t="str">
            <v>Junta de Vecinos Rey del Mar</v>
          </cell>
          <cell r="S590" t="str">
            <v>BANCO ESTADO DE CHILE</v>
          </cell>
          <cell r="T590" t="str">
            <v>CUENTA DE AHORROS</v>
          </cell>
          <cell r="U590">
            <v>0</v>
          </cell>
          <cell r="V590" t="str">
            <v>Sonia María Sandra Yáñez Muñoz</v>
          </cell>
          <cell r="W590" t="str">
            <v>10.109.433-2</v>
          </cell>
          <cell r="X590" t="str">
            <v>Calle Dos 4667</v>
          </cell>
          <cell r="Y590">
            <v>0</v>
          </cell>
          <cell r="Z590">
            <v>90504132</v>
          </cell>
          <cell r="AA590" t="str">
            <v>soniamariasandrayanezmunoz@gmail.com</v>
          </cell>
          <cell r="AB590">
            <v>0</v>
          </cell>
          <cell r="AC590" t="str">
            <v>Ver Archivo</v>
          </cell>
          <cell r="AD590" t="str">
            <v>Ver Archivo</v>
          </cell>
          <cell r="AE590" t="str">
            <v>Ver Archivo</v>
          </cell>
          <cell r="AF590" t="str">
            <v>Ver Archivo</v>
          </cell>
          <cell r="AG590" t="str">
            <v>Ver Archivo</v>
          </cell>
        </row>
        <row r="591">
          <cell r="B591" t="str">
            <v>65.664.080-4</v>
          </cell>
          <cell r="C591" t="str">
            <v>Grabado</v>
          </cell>
          <cell r="D591" t="str">
            <v>0000-00-00 00:00:00</v>
          </cell>
          <cell r="E591">
            <v>0</v>
          </cell>
          <cell r="F591" t="str">
            <v>club adulto mayor aymara suma tik kanire</v>
          </cell>
          <cell r="G591">
            <v>0</v>
          </cell>
          <cell r="H591" t="str">
            <v>Tamarugal</v>
          </cell>
          <cell r="I591" t="str">
            <v>Colchane</v>
          </cell>
          <cell r="J591">
            <v>0</v>
          </cell>
          <cell r="K591">
            <v>0</v>
          </cell>
          <cell r="L591" t="str">
            <v>clubsumatik.karine@hotmail.com</v>
          </cell>
          <cell r="M591" t="str">
            <v>0000-00-00</v>
          </cell>
          <cell r="N591">
            <v>43846</v>
          </cell>
          <cell r="O591">
            <v>38351</v>
          </cell>
          <cell r="P591">
            <v>0</v>
          </cell>
          <cell r="Q591">
            <v>1366033633</v>
          </cell>
          <cell r="R591" t="str">
            <v>club adulto mayor aymara suma tik kanire</v>
          </cell>
          <cell r="S591" t="str">
            <v>BANCO ESTADO DE CHILE</v>
          </cell>
          <cell r="T591" t="str">
            <v>CUENTA DE AHORROS</v>
          </cell>
          <cell r="U591">
            <v>0</v>
          </cell>
          <cell r="V591" t="str">
            <v>Eleno Agapito Choque Garcia</v>
          </cell>
          <cell r="W591" t="str">
            <v>5.401.711-1</v>
          </cell>
          <cell r="X591">
            <v>0</v>
          </cell>
          <cell r="Y591">
            <v>0</v>
          </cell>
          <cell r="Z591">
            <v>0</v>
          </cell>
          <cell r="AA591">
            <v>0</v>
          </cell>
          <cell r="AB591">
            <v>0</v>
          </cell>
          <cell r="AC591" t="str">
            <v>Ver Archivo</v>
          </cell>
          <cell r="AD591">
            <v>0</v>
          </cell>
          <cell r="AE591">
            <v>0</v>
          </cell>
          <cell r="AF591" t="str">
            <v>Ver Archivo</v>
          </cell>
          <cell r="AG591" t="str">
            <v>Ver Archivo</v>
          </cell>
        </row>
        <row r="592">
          <cell r="B592" t="str">
            <v>50.778.160-8</v>
          </cell>
          <cell r="C592" t="str">
            <v>Validada</v>
          </cell>
          <cell r="D592">
            <v>42845.651076388887</v>
          </cell>
          <cell r="E592">
            <v>0</v>
          </cell>
          <cell r="F592" t="str">
            <v>Comunidad Indigena Aymara de Coscaya</v>
          </cell>
          <cell r="G592" t="str">
            <v>Coscaya s/n</v>
          </cell>
          <cell r="H592" t="str">
            <v>Tamarugal</v>
          </cell>
          <cell r="I592" t="str">
            <v>Huara</v>
          </cell>
          <cell r="J592">
            <v>0</v>
          </cell>
          <cell r="K592">
            <v>974300452</v>
          </cell>
          <cell r="L592" t="str">
            <v>tripailaf@hotmail.com</v>
          </cell>
          <cell r="M592">
            <v>42241</v>
          </cell>
          <cell r="N592">
            <v>42972</v>
          </cell>
          <cell r="O592">
            <v>35227</v>
          </cell>
          <cell r="P592">
            <v>0</v>
          </cell>
          <cell r="Q592">
            <v>1560300032</v>
          </cell>
          <cell r="R592" t="str">
            <v>Comunidad Indigena Aymara de Coscaya</v>
          </cell>
          <cell r="S592" t="str">
            <v>BANCO ESTADO DE CHILE</v>
          </cell>
          <cell r="T592" t="str">
            <v>CUENTA DE AHORROS</v>
          </cell>
          <cell r="U592">
            <v>0</v>
          </cell>
          <cell r="V592" t="str">
            <v>Elias Josue Mamani Caceres</v>
          </cell>
          <cell r="W592" t="str">
            <v>14.001.497-2</v>
          </cell>
          <cell r="X592" t="str">
            <v>Coscaya s/n, Comuna de Huara</v>
          </cell>
          <cell r="Y592">
            <v>974300452</v>
          </cell>
          <cell r="Z592">
            <v>974300452</v>
          </cell>
          <cell r="AA592" t="str">
            <v>tripailaf@hotmail.com</v>
          </cell>
          <cell r="AB592">
            <v>0</v>
          </cell>
          <cell r="AC592" t="str">
            <v>Ver Archivo</v>
          </cell>
          <cell r="AD592" t="str">
            <v>Ver Archivo</v>
          </cell>
          <cell r="AE592" t="str">
            <v>Ver Archivo</v>
          </cell>
          <cell r="AF592" t="str">
            <v>Ver Archivo</v>
          </cell>
          <cell r="AG592" t="str">
            <v>Ver Archivo</v>
          </cell>
        </row>
        <row r="593">
          <cell r="B593" t="str">
            <v>65.036.178-4</v>
          </cell>
          <cell r="C593" t="str">
            <v>Grabado</v>
          </cell>
          <cell r="D593">
            <v>42846.519270833334</v>
          </cell>
          <cell r="E593">
            <v>0</v>
          </cell>
          <cell r="F593" t="str">
            <v>AGRUPACION DE TEATRISTAS DE IQUIQUE</v>
          </cell>
          <cell r="G593">
            <v>0</v>
          </cell>
          <cell r="H593" t="str">
            <v>Iquique</v>
          </cell>
          <cell r="I593" t="str">
            <v>Iquique</v>
          </cell>
          <cell r="J593">
            <v>952595251</v>
          </cell>
          <cell r="K593">
            <v>952595251</v>
          </cell>
          <cell r="L593" t="str">
            <v>atiiquique@gmail.com</v>
          </cell>
          <cell r="M593" t="str">
            <v>0000-00-00</v>
          </cell>
          <cell r="N593" t="str">
            <v>0000-00-00</v>
          </cell>
          <cell r="O593" t="str">
            <v>0000-00-00</v>
          </cell>
          <cell r="P593">
            <v>0</v>
          </cell>
          <cell r="Q593">
            <v>0</v>
          </cell>
          <cell r="R593">
            <v>0</v>
          </cell>
          <cell r="S593">
            <v>0</v>
          </cell>
          <cell r="T593" t="str">
            <v>CUENTA DE AHORROS</v>
          </cell>
          <cell r="U593">
            <v>0</v>
          </cell>
          <cell r="V593">
            <v>0</v>
          </cell>
          <cell r="W593">
            <v>0</v>
          </cell>
          <cell r="X593">
            <v>0</v>
          </cell>
          <cell r="Y593">
            <v>0</v>
          </cell>
          <cell r="Z593">
            <v>0</v>
          </cell>
          <cell r="AA593" t="str">
            <v>atiiquique@gmail.com</v>
          </cell>
          <cell r="AB593">
            <v>0</v>
          </cell>
          <cell r="AC593">
            <v>0</v>
          </cell>
          <cell r="AD593">
            <v>0</v>
          </cell>
          <cell r="AE593">
            <v>0</v>
          </cell>
          <cell r="AF593">
            <v>0</v>
          </cell>
          <cell r="AG593">
            <v>0</v>
          </cell>
        </row>
        <row r="594">
          <cell r="B594" t="str">
            <v>65.099.420-5</v>
          </cell>
          <cell r="C594" t="str">
            <v>Grabado</v>
          </cell>
          <cell r="D594" t="str">
            <v>0000-00-00 00:00:00</v>
          </cell>
          <cell r="E594">
            <v>0</v>
          </cell>
          <cell r="F594" t="str">
            <v>Fundación Obispo Labbe</v>
          </cell>
          <cell r="G594" t="str">
            <v>Amunategui 50</v>
          </cell>
          <cell r="H594" t="str">
            <v>Iquique</v>
          </cell>
          <cell r="I594" t="str">
            <v>Iquique</v>
          </cell>
          <cell r="J594">
            <v>572544605</v>
          </cell>
          <cell r="K594">
            <v>942685884</v>
          </cell>
          <cell r="L594">
            <v>0</v>
          </cell>
          <cell r="M594" t="str">
            <v>0000-00-00</v>
          </cell>
          <cell r="N594" t="str">
            <v>0000-00-00</v>
          </cell>
          <cell r="O594" t="str">
            <v>0000-00-00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row>
        <row r="595">
          <cell r="B595" t="str">
            <v>53.302.456-4</v>
          </cell>
          <cell r="C595" t="str">
            <v>Grabado</v>
          </cell>
          <cell r="D595">
            <v>42837.697500000002</v>
          </cell>
          <cell r="E595">
            <v>0</v>
          </cell>
          <cell r="F595" t="str">
            <v>CONJUNTO HABITACIONAL ALTOS DEL MIRADOR</v>
          </cell>
          <cell r="G595" t="str">
            <v>CALLE UNO 3664</v>
          </cell>
          <cell r="H595" t="str">
            <v>Iquique</v>
          </cell>
          <cell r="I595" t="str">
            <v>Alto Hospicio</v>
          </cell>
          <cell r="J595">
            <v>0</v>
          </cell>
          <cell r="K595">
            <v>946835823</v>
          </cell>
          <cell r="L595" t="str">
            <v>altos.delmirador2@gmail.com</v>
          </cell>
          <cell r="M595" t="str">
            <v>0000-00-00</v>
          </cell>
          <cell r="N595" t="str">
            <v>0000-00-00</v>
          </cell>
          <cell r="O595">
            <v>40339</v>
          </cell>
          <cell r="P595">
            <v>0</v>
          </cell>
          <cell r="Q595">
            <v>45628441</v>
          </cell>
          <cell r="R595" t="str">
            <v>CONJUNTO HABITACIONAL ALTOS DEL MIRADOR</v>
          </cell>
          <cell r="S595" t="str">
            <v>BANCO DE CREDITO E INVERSIONES</v>
          </cell>
          <cell r="T595" t="str">
            <v>CUENTA CORRIENTE</v>
          </cell>
          <cell r="U595">
            <v>0</v>
          </cell>
          <cell r="V595" t="str">
            <v>MIRTHA</v>
          </cell>
          <cell r="W595" t="str">
            <v>7.605.702-8</v>
          </cell>
          <cell r="X595" t="str">
            <v>CALLE UNO 3664</v>
          </cell>
          <cell r="Y595">
            <v>946835823</v>
          </cell>
          <cell r="Z595">
            <v>0</v>
          </cell>
          <cell r="AA595" t="str">
            <v>altos.delmirador2@gmail.com</v>
          </cell>
          <cell r="AB595">
            <v>0</v>
          </cell>
          <cell r="AC595">
            <v>0</v>
          </cell>
          <cell r="AD595" t="str">
            <v>Ver Archivo</v>
          </cell>
          <cell r="AE595" t="str">
            <v>Ver Archivo</v>
          </cell>
          <cell r="AF595" t="str">
            <v>Ver Archivo</v>
          </cell>
          <cell r="AG595" t="str">
            <v>Ver Archivo</v>
          </cell>
        </row>
        <row r="596">
          <cell r="B596" t="str">
            <v>65.097.979-6</v>
          </cell>
          <cell r="C596" t="str">
            <v>Grabado</v>
          </cell>
          <cell r="D596">
            <v>42838.646006944444</v>
          </cell>
          <cell r="E596">
            <v>0</v>
          </cell>
          <cell r="F596" t="str">
            <v>Federacion Minera del Norte</v>
          </cell>
          <cell r="G596" t="str">
            <v>Obispo Labbe 430</v>
          </cell>
          <cell r="H596" t="str">
            <v>Iquique</v>
          </cell>
          <cell r="I596" t="str">
            <v>Iquique</v>
          </cell>
          <cell r="J596">
            <v>0</v>
          </cell>
          <cell r="K596">
            <v>56973875317</v>
          </cell>
          <cell r="L596" t="str">
            <v>feminort.ctc@gmail.com</v>
          </cell>
          <cell r="M596">
            <v>42487</v>
          </cell>
          <cell r="N596">
            <v>43582</v>
          </cell>
          <cell r="O596">
            <v>41960</v>
          </cell>
          <cell r="P596">
            <v>0</v>
          </cell>
          <cell r="Q596">
            <v>0</v>
          </cell>
          <cell r="R596">
            <v>0</v>
          </cell>
          <cell r="S596">
            <v>0</v>
          </cell>
          <cell r="T596">
            <v>0</v>
          </cell>
          <cell r="U596">
            <v>0</v>
          </cell>
          <cell r="V596" t="str">
            <v>francisco alejandro cabezas cortes</v>
          </cell>
          <cell r="W596" t="str">
            <v>13.868.508-k</v>
          </cell>
          <cell r="X596" t="str">
            <v>juan martinez 2040 depatarmento 607</v>
          </cell>
          <cell r="Y596">
            <v>0</v>
          </cell>
          <cell r="Z596">
            <v>973875316</v>
          </cell>
          <cell r="AA596" t="str">
            <v>fcc_1980@yahoo.es</v>
          </cell>
          <cell r="AB596">
            <v>0</v>
          </cell>
          <cell r="AC596" t="str">
            <v>Ver Archivo</v>
          </cell>
          <cell r="AD596" t="str">
            <v>Ver Archivo</v>
          </cell>
          <cell r="AE596" t="str">
            <v>Ver Archivo</v>
          </cell>
          <cell r="AF596" t="str">
            <v>Ver Archivo</v>
          </cell>
          <cell r="AG596" t="str">
            <v>Ver Archivo</v>
          </cell>
        </row>
        <row r="597">
          <cell r="B597" t="str">
            <v>65.007.516-1</v>
          </cell>
          <cell r="C597" t="str">
            <v>Validada</v>
          </cell>
          <cell r="D597">
            <v>42838.392071759263</v>
          </cell>
          <cell r="E597">
            <v>0</v>
          </cell>
          <cell r="F597" t="str">
            <v>junta de vecinos 318</v>
          </cell>
          <cell r="G597" t="str">
            <v>jose joaquin vallejos s/n</v>
          </cell>
          <cell r="H597" t="str">
            <v>Iquique</v>
          </cell>
          <cell r="I597" t="str">
            <v>Alto Hospicio</v>
          </cell>
          <cell r="J597">
            <v>0</v>
          </cell>
          <cell r="K597">
            <v>82474650</v>
          </cell>
          <cell r="L597" t="str">
            <v>jvecinal318@gmail.com</v>
          </cell>
          <cell r="M597">
            <v>42701</v>
          </cell>
          <cell r="N597">
            <v>43796</v>
          </cell>
          <cell r="O597">
            <v>39549</v>
          </cell>
          <cell r="P597">
            <v>0</v>
          </cell>
          <cell r="Q597">
            <v>1860417649</v>
          </cell>
          <cell r="R597" t="str">
            <v>junta de vecino 318</v>
          </cell>
          <cell r="S597" t="str">
            <v>BANCO ESTADO DE CHILE</v>
          </cell>
          <cell r="T597" t="str">
            <v>CUENTA DE AHORROS</v>
          </cell>
          <cell r="U597">
            <v>0</v>
          </cell>
          <cell r="V597" t="str">
            <v>maria soledad del carmen palma cortes</v>
          </cell>
          <cell r="W597" t="str">
            <v>10.973.143-5</v>
          </cell>
          <cell r="X597" t="str">
            <v>ana gonzalez 3257</v>
          </cell>
          <cell r="Y597">
            <v>0</v>
          </cell>
          <cell r="Z597">
            <v>82474650</v>
          </cell>
          <cell r="AA597" t="str">
            <v>maria.palmaiqq@gmail.com</v>
          </cell>
          <cell r="AB597">
            <v>0</v>
          </cell>
          <cell r="AC597">
            <v>0</v>
          </cell>
          <cell r="AD597">
            <v>0</v>
          </cell>
          <cell r="AE597" t="str">
            <v>Ver Archivo</v>
          </cell>
          <cell r="AF597">
            <v>0</v>
          </cell>
          <cell r="AG597">
            <v>0</v>
          </cell>
        </row>
        <row r="598">
          <cell r="B598" t="str">
            <v>65.114.485-k</v>
          </cell>
          <cell r="C598" t="str">
            <v>Validada</v>
          </cell>
          <cell r="D598">
            <v>42849.423703703702</v>
          </cell>
          <cell r="E598">
            <v>0</v>
          </cell>
          <cell r="F598" t="str">
            <v>asociacion indigena aymara hijos de parajalla</v>
          </cell>
          <cell r="G598" t="str">
            <v>parajalla s/n</v>
          </cell>
          <cell r="H598" t="str">
            <v>Tamarugal</v>
          </cell>
          <cell r="I598" t="str">
            <v>Colchane</v>
          </cell>
          <cell r="J598">
            <v>496806</v>
          </cell>
          <cell r="K598">
            <v>53361343</v>
          </cell>
          <cell r="L598" t="str">
            <v>asociacionhijosdeparajalla@gmail.com</v>
          </cell>
          <cell r="M598">
            <v>42088</v>
          </cell>
          <cell r="N598">
            <v>43184</v>
          </cell>
          <cell r="O598">
            <v>42088</v>
          </cell>
          <cell r="P598">
            <v>0</v>
          </cell>
          <cell r="Q598">
            <v>201710159102</v>
          </cell>
          <cell r="R598" t="str">
            <v>asociacion indigena aymara hijos de parajalla</v>
          </cell>
          <cell r="S598" t="str">
            <v>COOPEUCH</v>
          </cell>
          <cell r="T598" t="str">
            <v>CUENTA DE AHORROS</v>
          </cell>
          <cell r="U598">
            <v>0</v>
          </cell>
          <cell r="V598" t="str">
            <v>yessenia Palmenia Mamani Mamani</v>
          </cell>
          <cell r="W598" t="str">
            <v>15.001.731-9</v>
          </cell>
          <cell r="X598" t="str">
            <v>los volcanes n° 4047</v>
          </cell>
          <cell r="Y598">
            <v>0</v>
          </cell>
          <cell r="Z598">
            <v>53361343</v>
          </cell>
          <cell r="AA598" t="str">
            <v>asociacion indigena aymara hijos de parajalla</v>
          </cell>
          <cell r="AB598">
            <v>0</v>
          </cell>
          <cell r="AC598" t="str">
            <v>Ver Archivo</v>
          </cell>
          <cell r="AD598" t="str">
            <v>Ver Archivo</v>
          </cell>
          <cell r="AE598" t="str">
            <v>Ver Archivo</v>
          </cell>
          <cell r="AF598" t="str">
            <v>Ver Archivo</v>
          </cell>
          <cell r="AG598" t="str">
            <v>Ver Archivo</v>
          </cell>
        </row>
        <row r="599">
          <cell r="B599" t="str">
            <v>82.958.000-4</v>
          </cell>
          <cell r="C599" t="str">
            <v>Validada</v>
          </cell>
          <cell r="D599">
            <v>42842.528402777774</v>
          </cell>
          <cell r="E599">
            <v>0</v>
          </cell>
          <cell r="F599" t="str">
            <v>SOCIEDAD DE DEFENSA DEL NINO DE TARAPACA</v>
          </cell>
          <cell r="G599" t="str">
            <v>Barros Arana N° 96</v>
          </cell>
          <cell r="H599" t="str">
            <v>Iquique</v>
          </cell>
          <cell r="I599" t="str">
            <v>Iquique</v>
          </cell>
          <cell r="J599">
            <v>0</v>
          </cell>
          <cell r="K599">
            <v>977387750</v>
          </cell>
          <cell r="L599" t="str">
            <v>sociedaddeprotecciondelnino@gmail.com</v>
          </cell>
          <cell r="M599">
            <v>42073</v>
          </cell>
          <cell r="N599">
            <v>42863</v>
          </cell>
          <cell r="O599">
            <v>13754</v>
          </cell>
          <cell r="P599">
            <v>0</v>
          </cell>
          <cell r="Q599">
            <v>72054265</v>
          </cell>
          <cell r="R599" t="str">
            <v>SOCIEDAD DE DEFENSA DEL NINO DE TARAPACA</v>
          </cell>
          <cell r="S599" t="str">
            <v>CORPBANCA</v>
          </cell>
          <cell r="T599" t="str">
            <v>CUENTA CORRIENTE</v>
          </cell>
          <cell r="U599">
            <v>0</v>
          </cell>
          <cell r="V599" t="str">
            <v>Juan Carlos Baeza Candina</v>
          </cell>
          <cell r="W599" t="str">
            <v>7.139.386-0</v>
          </cell>
          <cell r="X599" t="str">
            <v>Avenida Salvador Allende N 2947 Depto. N 21 Edificio Paisaje</v>
          </cell>
          <cell r="Y599">
            <v>0</v>
          </cell>
          <cell r="Z599">
            <v>977387750</v>
          </cell>
          <cell r="AA599" t="str">
            <v>jcbaezacandina@gmail.com</v>
          </cell>
          <cell r="AB599">
            <v>0</v>
          </cell>
          <cell r="AC599" t="str">
            <v>Ver Archivo</v>
          </cell>
          <cell r="AD599" t="str">
            <v>Ver Archivo</v>
          </cell>
          <cell r="AE599" t="str">
            <v>Ver Archivo</v>
          </cell>
          <cell r="AF599">
            <v>0</v>
          </cell>
          <cell r="AG599">
            <v>0</v>
          </cell>
        </row>
        <row r="600">
          <cell r="B600" t="str">
            <v>65.033.059-5</v>
          </cell>
          <cell r="C600" t="str">
            <v>Validada</v>
          </cell>
          <cell r="D600">
            <v>42853.719328703701</v>
          </cell>
          <cell r="E600">
            <v>0</v>
          </cell>
          <cell r="F600" t="str">
            <v>FUNDACION EDUCACIONAL DE LA IGLESIA METODISTA DE CHILE IQUIQUE ENGLISH COLLEGE</v>
          </cell>
          <cell r="G600" t="str">
            <v>Patricio Lynch 1580</v>
          </cell>
          <cell r="H600" t="str">
            <v>Iquique</v>
          </cell>
          <cell r="I600" t="str">
            <v>Iquique</v>
          </cell>
          <cell r="J600">
            <v>0</v>
          </cell>
          <cell r="K600">
            <v>957020832</v>
          </cell>
          <cell r="L600" t="str">
            <v>sebastianrojas@colegioingles.org</v>
          </cell>
          <cell r="M600">
            <v>42590</v>
          </cell>
          <cell r="N600">
            <v>44051</v>
          </cell>
          <cell r="O600">
            <v>40398</v>
          </cell>
          <cell r="P600">
            <v>0</v>
          </cell>
          <cell r="Q600">
            <v>1300196680</v>
          </cell>
          <cell r="R600" t="str">
            <v>FUNDACION EDUCACIONAL DE LA IGLESIA METODISTA DE CHILE IQUIQUE ENGLISH COLLEGE</v>
          </cell>
          <cell r="S600" t="str">
            <v>BANCO ESTADO DE CHILE</v>
          </cell>
          <cell r="T600" t="str">
            <v>CUENTA CORRIENTE</v>
          </cell>
          <cell r="U600">
            <v>0</v>
          </cell>
          <cell r="V600" t="str">
            <v>OSCAR RENÉ JARA REYES</v>
          </cell>
          <cell r="W600" t="str">
            <v>10.243.154-5</v>
          </cell>
          <cell r="X600" t="str">
            <v>Patricio Lynch 1580</v>
          </cell>
          <cell r="Y600">
            <v>0</v>
          </cell>
          <cell r="Z600">
            <v>987682952</v>
          </cell>
          <cell r="AA600" t="str">
            <v>oscarjara@colegioingles.org</v>
          </cell>
          <cell r="AB600">
            <v>0</v>
          </cell>
          <cell r="AC600" t="str">
            <v>Ver Archivo</v>
          </cell>
          <cell r="AD600" t="str">
            <v>Ver Archivo</v>
          </cell>
          <cell r="AE600" t="str">
            <v>Ver Archivo</v>
          </cell>
          <cell r="AF600" t="str">
            <v>Ver Archivo</v>
          </cell>
          <cell r="AG600" t="str">
            <v>Ver Archivo</v>
          </cell>
        </row>
        <row r="601">
          <cell r="B601" t="str">
            <v>65.059.741-9</v>
          </cell>
          <cell r="C601" t="str">
            <v>Validada</v>
          </cell>
          <cell r="D601">
            <v>42849.470057870371</v>
          </cell>
          <cell r="E601">
            <v>0</v>
          </cell>
          <cell r="F601" t="str">
            <v>CENTRO SOCIAL Y CULTURAL DE PADRES Y APODERADOS DE APOYO A LA ORQUESTA SINFONICA INFANTIL JUVENIL DE PICA</v>
          </cell>
          <cell r="G601" t="str">
            <v>Balmaceda nº 299</v>
          </cell>
          <cell r="H601" t="str">
            <v>Tamarugal</v>
          </cell>
          <cell r="I601" t="str">
            <v>Pica</v>
          </cell>
          <cell r="J601">
            <v>572741530</v>
          </cell>
          <cell r="K601">
            <v>973993879</v>
          </cell>
          <cell r="L601" t="str">
            <v>orietty@yahoo.es</v>
          </cell>
          <cell r="M601">
            <v>42832</v>
          </cell>
          <cell r="N601">
            <v>43928</v>
          </cell>
          <cell r="O601">
            <v>41156</v>
          </cell>
          <cell r="P601">
            <v>0</v>
          </cell>
          <cell r="Q601">
            <v>201710157618</v>
          </cell>
          <cell r="R601" t="str">
            <v>NANCY ORIETTA CAYO PALALAPE</v>
          </cell>
          <cell r="S601" t="str">
            <v>COOPEUCH</v>
          </cell>
          <cell r="T601" t="str">
            <v>CUENTA DE AHORROS</v>
          </cell>
          <cell r="U601">
            <v>0</v>
          </cell>
          <cell r="V601" t="str">
            <v>Nancy Orietta Cayo Palape</v>
          </cell>
          <cell r="W601" t="str">
            <v>10.120.763-3</v>
          </cell>
          <cell r="X601" t="str">
            <v>Lord Cochrane nº 231</v>
          </cell>
          <cell r="Y601">
            <v>572741530</v>
          </cell>
          <cell r="Z601">
            <v>973993879</v>
          </cell>
          <cell r="AA601" t="str">
            <v>orietty@yahoo.es</v>
          </cell>
          <cell r="AB601">
            <v>0</v>
          </cell>
          <cell r="AC601" t="str">
            <v>Ver Archivo</v>
          </cell>
          <cell r="AD601" t="str">
            <v>Ver Archivo</v>
          </cell>
          <cell r="AE601" t="str">
            <v>Ver Archivo</v>
          </cell>
          <cell r="AF601" t="str">
            <v>Ver Archivo</v>
          </cell>
          <cell r="AG601">
            <v>0</v>
          </cell>
        </row>
        <row r="602">
          <cell r="B602" t="str">
            <v>65.128.597-6</v>
          </cell>
          <cell r="C602" t="str">
            <v>Grabado</v>
          </cell>
          <cell r="D602">
            <v>42849.52244212963</v>
          </cell>
          <cell r="E602">
            <v>0</v>
          </cell>
          <cell r="F602" t="str">
            <v>agrupacion cultural y deportiva caporales sangre andina alto hospicio</v>
          </cell>
          <cell r="G602" t="str">
            <v>Los condores #3700</v>
          </cell>
          <cell r="H602" t="str">
            <v>Iquique</v>
          </cell>
          <cell r="I602" t="str">
            <v>Alto Hospicio</v>
          </cell>
          <cell r="J602">
            <v>572432119</v>
          </cell>
          <cell r="K602">
            <v>955105490</v>
          </cell>
          <cell r="L602" t="str">
            <v>caporales.sangreandina.ah@gmail.com</v>
          </cell>
          <cell r="M602">
            <v>42552</v>
          </cell>
          <cell r="N602">
            <v>43647</v>
          </cell>
          <cell r="O602">
            <v>42087</v>
          </cell>
          <cell r="P602">
            <v>0</v>
          </cell>
          <cell r="Q602">
            <v>0</v>
          </cell>
          <cell r="R602" t="str">
            <v>Agrupacion cultural y deportiva caporales sangre andina Alto Hospicio</v>
          </cell>
          <cell r="S602" t="str">
            <v>BANCO ESTADO DE CHILE</v>
          </cell>
          <cell r="T602" t="str">
            <v>CUENTA DE AHORROS</v>
          </cell>
          <cell r="U602">
            <v>0</v>
          </cell>
          <cell r="V602" t="str">
            <v>Manuel Milton Alejandro Avalos Gonzalez</v>
          </cell>
          <cell r="W602" t="str">
            <v>18.655.103-6</v>
          </cell>
          <cell r="X602" t="str">
            <v>Los condores #3700</v>
          </cell>
          <cell r="Y602">
            <v>572422119</v>
          </cell>
          <cell r="Z602">
            <v>955105490</v>
          </cell>
          <cell r="AA602" t="str">
            <v>caporales.sangreandina.ah@gmail.com</v>
          </cell>
          <cell r="AB602">
            <v>0</v>
          </cell>
          <cell r="AC602" t="str">
            <v>Ver Archivo</v>
          </cell>
          <cell r="AD602" t="str">
            <v>Ver Archivo</v>
          </cell>
          <cell r="AE602" t="str">
            <v>Ver Archivo</v>
          </cell>
          <cell r="AF602" t="str">
            <v>Ver Archivo</v>
          </cell>
          <cell r="AG602" t="str">
            <v>Ver Archivo</v>
          </cell>
        </row>
        <row r="603">
          <cell r="B603" t="str">
            <v>71.206.400-5</v>
          </cell>
          <cell r="C603" t="str">
            <v>Validada</v>
          </cell>
          <cell r="D603">
            <v>42842.397650462961</v>
          </cell>
          <cell r="E603">
            <v>0</v>
          </cell>
          <cell r="F603" t="str">
            <v>CLUB ARTISTICO DE TANGO ALFREDO DE ANGELIS</v>
          </cell>
          <cell r="G603" t="str">
            <v>LATORRE 1501</v>
          </cell>
          <cell r="H603" t="str">
            <v>Iquique</v>
          </cell>
          <cell r="I603" t="str">
            <v>Iquique</v>
          </cell>
          <cell r="J603">
            <v>2432785</v>
          </cell>
          <cell r="K603">
            <v>66819460</v>
          </cell>
          <cell r="L603" t="str">
            <v>clubalfredodeangelis.tangoiqq@gmail.com</v>
          </cell>
          <cell r="M603">
            <v>42211</v>
          </cell>
          <cell r="N603">
            <v>43307</v>
          </cell>
          <cell r="O603">
            <v>32927</v>
          </cell>
          <cell r="P603">
            <v>0</v>
          </cell>
          <cell r="Q603">
            <v>1365559720</v>
          </cell>
          <cell r="R603" t="str">
            <v>CLUB ARTISTICO DE TANGO ALFREDO DE ANGELIS</v>
          </cell>
          <cell r="S603" t="str">
            <v>BANCO ESTADO DE CHILE</v>
          </cell>
          <cell r="T603" t="str">
            <v>CUENTA DE AHORROS</v>
          </cell>
          <cell r="U603">
            <v>0</v>
          </cell>
          <cell r="V603" t="str">
            <v>MONICA ELENA IBACACHE FIBLA</v>
          </cell>
          <cell r="W603" t="str">
            <v>5.641.195-K</v>
          </cell>
          <cell r="X603" t="str">
            <v>Av. Salvador Allende 1701.</v>
          </cell>
          <cell r="Y603">
            <v>2432785</v>
          </cell>
          <cell r="Z603">
            <v>66819460</v>
          </cell>
          <cell r="AA603" t="str">
            <v>monica.ibacache.f@hotmail.com</v>
          </cell>
          <cell r="AB603">
            <v>0</v>
          </cell>
          <cell r="AC603" t="str">
            <v>Ver Archivo</v>
          </cell>
          <cell r="AD603" t="str">
            <v>Ver Archivo</v>
          </cell>
          <cell r="AE603" t="str">
            <v>Ver Archivo</v>
          </cell>
          <cell r="AF603" t="str">
            <v>Ver Archivo</v>
          </cell>
          <cell r="AG603" t="str">
            <v>Ver Archivo</v>
          </cell>
        </row>
        <row r="604">
          <cell r="B604" t="str">
            <v>65.017.815-7</v>
          </cell>
          <cell r="C604" t="str">
            <v>Validada</v>
          </cell>
          <cell r="D604">
            <v>42845.397604166668</v>
          </cell>
          <cell r="E604">
            <v>0</v>
          </cell>
          <cell r="F604" t="str">
            <v>CLUB DEPORTIVO AGUAS DEL ALTIPLANO IQUIQUE</v>
          </cell>
          <cell r="G604" t="str">
            <v>AVENIDA CAMPOS DE DEPORTES # 2215</v>
          </cell>
          <cell r="H604" t="str">
            <v>Iquique</v>
          </cell>
          <cell r="I604" t="str">
            <v>Iquique</v>
          </cell>
          <cell r="J604">
            <v>572403556</v>
          </cell>
          <cell r="K604">
            <v>995470393</v>
          </cell>
          <cell r="L604" t="str">
            <v>mario.ossandon@aguasdelaltiplano.cl</v>
          </cell>
          <cell r="M604">
            <v>42349</v>
          </cell>
          <cell r="N604">
            <v>43080</v>
          </cell>
          <cell r="O604">
            <v>40091</v>
          </cell>
          <cell r="P604">
            <v>0</v>
          </cell>
          <cell r="Q604">
            <v>1366045496</v>
          </cell>
          <cell r="R604" t="str">
            <v>CLUB DEPORTIVO AGUAS DEL ALTIPLANO IQUIQUE</v>
          </cell>
          <cell r="S604" t="str">
            <v>BANCO ESTADO DE CHILE</v>
          </cell>
          <cell r="T604" t="str">
            <v>CUENTA DE AHORROS</v>
          </cell>
          <cell r="U604">
            <v>0</v>
          </cell>
          <cell r="V604" t="str">
            <v>MARIO ARTURO OSSANDON PIZARRO</v>
          </cell>
          <cell r="W604" t="str">
            <v>14.554.069-0</v>
          </cell>
          <cell r="X604" t="str">
            <v>AVENIDA FRANCISCO BILBAO # 4148 - DEPTO. 601</v>
          </cell>
          <cell r="Y604">
            <v>572403556</v>
          </cell>
          <cell r="Z604">
            <v>995470393</v>
          </cell>
          <cell r="AA604" t="str">
            <v>MARIO.OSSANDON@AGUASDELALTIPLANO.CL</v>
          </cell>
          <cell r="AB604">
            <v>0</v>
          </cell>
          <cell r="AC604" t="str">
            <v>Ver Archivo</v>
          </cell>
          <cell r="AD604" t="str">
            <v>Ver Archivo</v>
          </cell>
          <cell r="AE604" t="str">
            <v>Ver Archivo</v>
          </cell>
          <cell r="AF604" t="str">
            <v>Ver Archivo</v>
          </cell>
          <cell r="AG604" t="str">
            <v>Ver Archivo</v>
          </cell>
        </row>
        <row r="605">
          <cell r="B605" t="str">
            <v>65.152.980-8</v>
          </cell>
          <cell r="C605" t="str">
            <v>Validada</v>
          </cell>
          <cell r="D605">
            <v>42870.722812499997</v>
          </cell>
          <cell r="E605">
            <v>0</v>
          </cell>
          <cell r="F605" t="str">
            <v>comunidad indigena aymara sibaya</v>
          </cell>
          <cell r="G605" t="str">
            <v>SIBAYA SIN NUMERO</v>
          </cell>
          <cell r="H605" t="str">
            <v>Iquique</v>
          </cell>
          <cell r="I605" t="str">
            <v>Huara</v>
          </cell>
          <cell r="J605">
            <v>0</v>
          </cell>
          <cell r="K605">
            <v>931127895</v>
          </cell>
          <cell r="L605" t="str">
            <v>comunidaddesibaya@gmail.com</v>
          </cell>
          <cell r="M605">
            <v>37419</v>
          </cell>
          <cell r="N605">
            <v>43432</v>
          </cell>
          <cell r="O605">
            <v>37419</v>
          </cell>
          <cell r="P605">
            <v>0</v>
          </cell>
          <cell r="Q605">
            <v>1365639163</v>
          </cell>
          <cell r="R605" t="str">
            <v>COMUNIDAD INDIGENA AYMARA DE SIBAYA</v>
          </cell>
          <cell r="S605" t="str">
            <v>BANCO ESTADO DE CHILE</v>
          </cell>
          <cell r="T605" t="str">
            <v>CUENTA DE AHORROS</v>
          </cell>
          <cell r="U605">
            <v>0</v>
          </cell>
          <cell r="V605" t="str">
            <v>Vignia Higinia Perez Subso</v>
          </cell>
          <cell r="W605" t="str">
            <v>7.443.056-2</v>
          </cell>
          <cell r="X605" t="str">
            <v>SIBAYA SIN NUMERO</v>
          </cell>
          <cell r="Y605">
            <v>0</v>
          </cell>
          <cell r="Z605">
            <v>931127895</v>
          </cell>
          <cell r="AA605" t="str">
            <v>vigniaperezsubso@gmail.com</v>
          </cell>
          <cell r="AB605">
            <v>0</v>
          </cell>
          <cell r="AC605" t="str">
            <v>Ver Archivo</v>
          </cell>
          <cell r="AD605" t="str">
            <v>Ver Archivo</v>
          </cell>
          <cell r="AE605" t="str">
            <v>Ver Archivo</v>
          </cell>
          <cell r="AF605" t="str">
            <v>Ver Archivo</v>
          </cell>
          <cell r="AG605" t="str">
            <v>Ver Archivo</v>
          </cell>
        </row>
        <row r="606">
          <cell r="B606" t="str">
            <v>65.022.098-6</v>
          </cell>
          <cell r="C606" t="str">
            <v>Validada</v>
          </cell>
          <cell r="D606">
            <v>42842.631342592591</v>
          </cell>
          <cell r="E606">
            <v>0</v>
          </cell>
          <cell r="F606" t="str">
            <v>Sindicato de empresa Central de Restaurantes Aramark Ltda. Nº3</v>
          </cell>
          <cell r="G606" t="str">
            <v>Obispo Labbe 430</v>
          </cell>
          <cell r="H606" t="str">
            <v>Iquique</v>
          </cell>
          <cell r="I606" t="str">
            <v>Iquique</v>
          </cell>
          <cell r="J606">
            <v>0</v>
          </cell>
          <cell r="K606">
            <v>973875317</v>
          </cell>
          <cell r="L606" t="str">
            <v>sindicatotres@yahoo.com</v>
          </cell>
          <cell r="M606">
            <v>42235</v>
          </cell>
          <cell r="N606">
            <v>43696</v>
          </cell>
          <cell r="O606">
            <v>38986</v>
          </cell>
          <cell r="P606">
            <v>0</v>
          </cell>
          <cell r="Q606">
            <v>1366059667</v>
          </cell>
          <cell r="R606" t="str">
            <v>sindicato de empresda central de restaurantes aramark ltda</v>
          </cell>
          <cell r="S606" t="str">
            <v>BANCO ESTADO DE CHILE</v>
          </cell>
          <cell r="T606" t="str">
            <v>CUENTA DE AHORROS</v>
          </cell>
          <cell r="U606">
            <v>0</v>
          </cell>
          <cell r="V606" t="str">
            <v>francisco alejandro cabezas cortes</v>
          </cell>
          <cell r="W606" t="str">
            <v>13.868.508-k</v>
          </cell>
          <cell r="X606" t="str">
            <v>juan martinez 2040 depatarmento 607</v>
          </cell>
          <cell r="Y606">
            <v>0</v>
          </cell>
          <cell r="Z606">
            <v>973875317</v>
          </cell>
          <cell r="AA606" t="str">
            <v>fcc_1980@yahoo.es</v>
          </cell>
          <cell r="AB606">
            <v>0</v>
          </cell>
          <cell r="AC606" t="str">
            <v>Ver Archivo</v>
          </cell>
          <cell r="AD606" t="str">
            <v>Ver Archivo</v>
          </cell>
          <cell r="AE606" t="str">
            <v>Ver Archivo</v>
          </cell>
          <cell r="AF606" t="str">
            <v>Ver Archivo</v>
          </cell>
          <cell r="AG606" t="str">
            <v>Ver Archivo</v>
          </cell>
        </row>
        <row r="607">
          <cell r="B607" t="str">
            <v>65.918.070-7</v>
          </cell>
          <cell r="C607" t="str">
            <v>Validada</v>
          </cell>
          <cell r="D607">
            <v>42842.664768518516</v>
          </cell>
          <cell r="E607">
            <v>0</v>
          </cell>
          <cell r="F607" t="str">
            <v>COMUNIDAD INDIGENA AYMARA CARAGUANO CHARVINTO</v>
          </cell>
          <cell r="G607" t="str">
            <v>CATALINA RIOS 4053</v>
          </cell>
          <cell r="H607" t="str">
            <v>Iquique</v>
          </cell>
          <cell r="I607" t="str">
            <v>Alto Hospicio</v>
          </cell>
          <cell r="J607">
            <v>0</v>
          </cell>
          <cell r="K607">
            <v>973261989</v>
          </cell>
          <cell r="L607" t="str">
            <v>SEALEXIS2204@GMAIL.COM</v>
          </cell>
          <cell r="M607">
            <v>42747</v>
          </cell>
          <cell r="N607">
            <v>43477</v>
          </cell>
          <cell r="O607">
            <v>37795</v>
          </cell>
          <cell r="P607">
            <v>0</v>
          </cell>
          <cell r="Q607">
            <v>1365941730</v>
          </cell>
          <cell r="R607" t="str">
            <v>COMUNIDAD INDIGENA AYMARA CARAGUANO CHARVINTO</v>
          </cell>
          <cell r="S607" t="str">
            <v>BANCO ESTADO DE CHILE</v>
          </cell>
          <cell r="T607" t="str">
            <v>CUENTA DE AHORROS</v>
          </cell>
          <cell r="U607">
            <v>0</v>
          </cell>
          <cell r="V607" t="str">
            <v>SERGIO ALEXIS MAMANI GARCIA</v>
          </cell>
          <cell r="W607" t="str">
            <v>12.937.530-2</v>
          </cell>
          <cell r="X607" t="str">
            <v>CATALINA DE LOS RIOS 4053</v>
          </cell>
          <cell r="Y607">
            <v>0</v>
          </cell>
          <cell r="Z607">
            <v>973261989</v>
          </cell>
          <cell r="AA607" t="str">
            <v>SEALEXIS2204@GMAIL.COM</v>
          </cell>
          <cell r="AB607">
            <v>0</v>
          </cell>
          <cell r="AC607" t="str">
            <v>Ver Archivo</v>
          </cell>
          <cell r="AD607" t="str">
            <v>Ver Archivo</v>
          </cell>
          <cell r="AE607" t="str">
            <v>Ver Archivo</v>
          </cell>
          <cell r="AF607" t="str">
            <v>Ver Archivo</v>
          </cell>
          <cell r="AG607" t="str">
            <v>Ver Archivo</v>
          </cell>
        </row>
        <row r="608">
          <cell r="B608" t="str">
            <v>75.916.300-1</v>
          </cell>
          <cell r="C608" t="str">
            <v>Validada</v>
          </cell>
          <cell r="D608">
            <v>42843.376481481479</v>
          </cell>
          <cell r="E608">
            <v>0</v>
          </cell>
          <cell r="F608" t="str">
            <v>asociacicon indigena aymara de productores juira marka</v>
          </cell>
          <cell r="G608" t="str">
            <v>colchane s/n</v>
          </cell>
          <cell r="H608" t="str">
            <v>Tamarugal</v>
          </cell>
          <cell r="I608" t="str">
            <v>Colchane</v>
          </cell>
          <cell r="J608">
            <v>0</v>
          </cell>
          <cell r="K608">
            <v>96729506</v>
          </cell>
          <cell r="L608" t="str">
            <v>asociacionaymara.juiramarka@hotmail.com</v>
          </cell>
          <cell r="M608">
            <v>43022</v>
          </cell>
          <cell r="N608">
            <v>43752</v>
          </cell>
          <cell r="O608">
            <v>36685</v>
          </cell>
          <cell r="P608">
            <v>0</v>
          </cell>
          <cell r="Q608">
            <v>1365529040</v>
          </cell>
          <cell r="R608" t="str">
            <v>asociascion indigena aymara de productores juira marka</v>
          </cell>
          <cell r="S608" t="str">
            <v>BANCO ESTADO DE CHILE</v>
          </cell>
          <cell r="T608" t="str">
            <v>CUENTA DE AHORROS</v>
          </cell>
          <cell r="U608">
            <v>0</v>
          </cell>
          <cell r="V608" t="str">
            <v>basilio eliseo choque mamani</v>
          </cell>
          <cell r="W608" t="str">
            <v>6.409.769-5</v>
          </cell>
          <cell r="X608" t="str">
            <v>colchane s/n</v>
          </cell>
          <cell r="Y608">
            <v>0</v>
          </cell>
          <cell r="Z608">
            <v>96729506</v>
          </cell>
          <cell r="AA608" t="str">
            <v>asociacionaymara.juiramarka@hotmail.com</v>
          </cell>
          <cell r="AB608">
            <v>0</v>
          </cell>
          <cell r="AC608" t="str">
            <v>Ver Archivo</v>
          </cell>
          <cell r="AD608" t="str">
            <v>Ver Archivo</v>
          </cell>
          <cell r="AE608" t="str">
            <v>Ver Archivo</v>
          </cell>
          <cell r="AF608" t="str">
            <v>Ver Archivo</v>
          </cell>
          <cell r="AG608" t="str">
            <v>Ver Archivo</v>
          </cell>
        </row>
        <row r="609">
          <cell r="B609" t="str">
            <v>65.020.164-7</v>
          </cell>
          <cell r="C609" t="str">
            <v>Validada</v>
          </cell>
          <cell r="D609">
            <v>42845.364155092589</v>
          </cell>
          <cell r="E609">
            <v>0</v>
          </cell>
          <cell r="F609" t="str">
            <v>Asociacion indigena sayra waylla</v>
          </cell>
          <cell r="G609" t="str">
            <v>av salvador allende 2458</v>
          </cell>
          <cell r="H609" t="str">
            <v>Iquique</v>
          </cell>
          <cell r="I609" t="str">
            <v>Iquique</v>
          </cell>
          <cell r="J609">
            <v>572434686</v>
          </cell>
          <cell r="K609">
            <v>956467190</v>
          </cell>
          <cell r="L609" t="str">
            <v>amauta.iqq@gmail.com</v>
          </cell>
          <cell r="M609">
            <v>42188</v>
          </cell>
          <cell r="N609">
            <v>42919</v>
          </cell>
          <cell r="O609">
            <v>39930</v>
          </cell>
          <cell r="P609">
            <v>0</v>
          </cell>
          <cell r="Q609">
            <v>1366249741</v>
          </cell>
          <cell r="R609" t="str">
            <v>Asociación Indigena Sayra Waylla</v>
          </cell>
          <cell r="S609" t="str">
            <v>BANCO ESTADO DE CHILE</v>
          </cell>
          <cell r="T609" t="str">
            <v>CUENTA DE AHORROS</v>
          </cell>
          <cell r="U609">
            <v>0</v>
          </cell>
          <cell r="V609" t="str">
            <v>manuel garcia quihuata</v>
          </cell>
          <cell r="W609" t="str">
            <v>17.096.406-3</v>
          </cell>
          <cell r="X609" t="str">
            <v>av salvador allende 2458</v>
          </cell>
          <cell r="Y609">
            <v>572434686</v>
          </cell>
          <cell r="Z609">
            <v>956467190</v>
          </cell>
          <cell r="AA609" t="str">
            <v>amauta.iqq@gmail.com</v>
          </cell>
          <cell r="AB609">
            <v>0</v>
          </cell>
          <cell r="AC609" t="str">
            <v>Ver Archivo</v>
          </cell>
          <cell r="AD609" t="str">
            <v>Ver Archivo</v>
          </cell>
          <cell r="AE609" t="str">
            <v>Ver Archivo</v>
          </cell>
          <cell r="AF609" t="str">
            <v>Ver Archivo</v>
          </cell>
          <cell r="AG609" t="str">
            <v>Ver Archivo</v>
          </cell>
        </row>
        <row r="610">
          <cell r="B610" t="str">
            <v>65.059.741-9</v>
          </cell>
          <cell r="C610" t="str">
            <v>Validada</v>
          </cell>
          <cell r="D610">
            <v>42849.470057870371</v>
          </cell>
          <cell r="E610">
            <v>0</v>
          </cell>
          <cell r="F610" t="str">
            <v>CENTRO SOCIAL Y CULTURAL DE PADRES Y APODERADOS DE APOYO A LA ORQUESTA SINFONICA INFANTIL JUVENIL DE PICA</v>
          </cell>
          <cell r="G610" t="str">
            <v>Balmaceda nº 299</v>
          </cell>
          <cell r="H610" t="str">
            <v>Tamarugal</v>
          </cell>
          <cell r="I610" t="str">
            <v>Pica</v>
          </cell>
          <cell r="J610">
            <v>572741530</v>
          </cell>
          <cell r="K610">
            <v>973993879</v>
          </cell>
          <cell r="L610" t="str">
            <v>orietty@yahoo.es</v>
          </cell>
          <cell r="M610">
            <v>42832</v>
          </cell>
          <cell r="N610">
            <v>43928</v>
          </cell>
          <cell r="O610">
            <v>41156</v>
          </cell>
          <cell r="P610">
            <v>0</v>
          </cell>
          <cell r="Q610">
            <v>201710157618</v>
          </cell>
          <cell r="R610" t="str">
            <v>NANCY ORIETTA CAYO PALALAPE</v>
          </cell>
          <cell r="S610" t="str">
            <v>COOPEUCH</v>
          </cell>
          <cell r="T610" t="str">
            <v>CUENTA DE AHORROS</v>
          </cell>
          <cell r="U610">
            <v>0</v>
          </cell>
          <cell r="V610" t="str">
            <v>Nancy Orietta Cayo Palape</v>
          </cell>
          <cell r="W610" t="str">
            <v>10.120.763-3</v>
          </cell>
          <cell r="X610" t="str">
            <v>Lord Cochrane nº 231</v>
          </cell>
          <cell r="Y610">
            <v>572741530</v>
          </cell>
          <cell r="Z610">
            <v>973993879</v>
          </cell>
          <cell r="AA610" t="str">
            <v>orietty@yahoo.es</v>
          </cell>
          <cell r="AB610">
            <v>0</v>
          </cell>
          <cell r="AC610" t="str">
            <v>Ver Archivo</v>
          </cell>
          <cell r="AD610">
            <v>0</v>
          </cell>
          <cell r="AE610" t="str">
            <v>Ver Archivo</v>
          </cell>
          <cell r="AF610">
            <v>0</v>
          </cell>
          <cell r="AG610">
            <v>0</v>
          </cell>
        </row>
        <row r="611">
          <cell r="B611" t="str">
            <v>65.072.084-9</v>
          </cell>
          <cell r="C611" t="str">
            <v>Validada</v>
          </cell>
          <cell r="D611">
            <v>42843.653287037036</v>
          </cell>
          <cell r="E611">
            <v>0</v>
          </cell>
          <cell r="F611" t="str">
            <v>CLUB DEPORTIVO LA HERMANDAD</v>
          </cell>
          <cell r="G611" t="str">
            <v>FCO. BILBAO 4148, DEPTO. 2005</v>
          </cell>
          <cell r="H611" t="str">
            <v>Iquique</v>
          </cell>
          <cell r="I611" t="str">
            <v>Iquique</v>
          </cell>
          <cell r="J611">
            <v>0</v>
          </cell>
          <cell r="K611">
            <v>56984443882</v>
          </cell>
          <cell r="L611" t="str">
            <v>lahermandadfutbol@gmail.com</v>
          </cell>
          <cell r="M611">
            <v>42795</v>
          </cell>
          <cell r="N611">
            <v>44256</v>
          </cell>
          <cell r="O611">
            <v>41152</v>
          </cell>
          <cell r="P611">
            <v>0</v>
          </cell>
          <cell r="Q611">
            <v>1860435809</v>
          </cell>
          <cell r="R611" t="str">
            <v>CLUB DEPORTIVO LA HERMANDAD</v>
          </cell>
          <cell r="S611" t="str">
            <v>BANCO ESTADO DE CHILE</v>
          </cell>
          <cell r="T611" t="str">
            <v>CUENTA DE AHORROS</v>
          </cell>
          <cell r="U611">
            <v>0</v>
          </cell>
          <cell r="V611" t="str">
            <v>BYRON MAURICIO GREGORIO ROMERO ARANCIBIA</v>
          </cell>
          <cell r="W611" t="str">
            <v>14.105.921-1</v>
          </cell>
          <cell r="X611" t="str">
            <v>FCO. BILBAO 4148. DEPTO 2005</v>
          </cell>
          <cell r="Y611">
            <v>0</v>
          </cell>
          <cell r="Z611">
            <v>56984443882</v>
          </cell>
          <cell r="AA611" t="str">
            <v>byron_romeroa@hotmail.com</v>
          </cell>
          <cell r="AB611">
            <v>0</v>
          </cell>
          <cell r="AC611" t="str">
            <v>Ver Archivo</v>
          </cell>
          <cell r="AD611" t="str">
            <v>Ver Archivo</v>
          </cell>
          <cell r="AE611" t="str">
            <v>Ver Archivo</v>
          </cell>
          <cell r="AF611" t="str">
            <v>Ver Archivo</v>
          </cell>
          <cell r="AG611" t="str">
            <v>Ver Archivo</v>
          </cell>
        </row>
        <row r="612">
          <cell r="B612" t="str">
            <v>65.641.240-2</v>
          </cell>
          <cell r="C612" t="str">
            <v>Validada</v>
          </cell>
          <cell r="D612">
            <v>42845.40662037037</v>
          </cell>
          <cell r="E612">
            <v>0</v>
          </cell>
          <cell r="F612" t="str">
            <v>Club Adulto Mayor Los Cóndores de Iquique</v>
          </cell>
          <cell r="G612" t="str">
            <v>Libertad n° 1165</v>
          </cell>
          <cell r="H612" t="str">
            <v>Iquique</v>
          </cell>
          <cell r="I612" t="str">
            <v>Iquique</v>
          </cell>
          <cell r="J612">
            <v>572441612</v>
          </cell>
          <cell r="K612">
            <v>979022379</v>
          </cell>
          <cell r="L612" t="str">
            <v>clubamloscondores@gmail.com</v>
          </cell>
          <cell r="M612">
            <v>42103</v>
          </cell>
          <cell r="N612">
            <v>43199</v>
          </cell>
          <cell r="O612">
            <v>38807</v>
          </cell>
          <cell r="P612">
            <v>0</v>
          </cell>
          <cell r="Q612">
            <v>1260340146</v>
          </cell>
          <cell r="R612" t="str">
            <v>Club del Adulto Mayor Los Condores de Iquique</v>
          </cell>
          <cell r="S612" t="str">
            <v>BANCO ESTADO DE CHILE</v>
          </cell>
          <cell r="T612" t="str">
            <v>CUENTA DE AHORROS</v>
          </cell>
          <cell r="U612">
            <v>0</v>
          </cell>
          <cell r="V612" t="str">
            <v>Raúl Gastón Astorga Carreño</v>
          </cell>
          <cell r="W612" t="str">
            <v>4.357.813-8</v>
          </cell>
          <cell r="X612" t="str">
            <v>Yabricoya n°2907 , Iquique</v>
          </cell>
          <cell r="Y612">
            <v>572441612</v>
          </cell>
          <cell r="Z612">
            <v>79022379</v>
          </cell>
          <cell r="AA612" t="str">
            <v>presidentecamloscondores@gmail.com</v>
          </cell>
          <cell r="AB612">
            <v>0</v>
          </cell>
          <cell r="AC612" t="str">
            <v>Ver Archivo</v>
          </cell>
          <cell r="AD612" t="str">
            <v>Ver Archivo</v>
          </cell>
          <cell r="AE612" t="str">
            <v>Ver Archivo</v>
          </cell>
          <cell r="AF612" t="str">
            <v>Ver Archivo</v>
          </cell>
          <cell r="AG612" t="str">
            <v>Ver Archivo</v>
          </cell>
        </row>
        <row r="613">
          <cell r="B613" t="str">
            <v>65.102.767-5</v>
          </cell>
          <cell r="C613" t="str">
            <v>Validada</v>
          </cell>
          <cell r="D613">
            <v>42853.693368055552</v>
          </cell>
          <cell r="E613">
            <v>0</v>
          </cell>
          <cell r="F613" t="str">
            <v>centro cultural social y deportivo colo colo femenino</v>
          </cell>
          <cell r="G613" t="str">
            <v>zergers #987</v>
          </cell>
          <cell r="H613" t="str">
            <v>Iquique</v>
          </cell>
          <cell r="I613" t="str">
            <v>Iquique</v>
          </cell>
          <cell r="J613">
            <v>0</v>
          </cell>
          <cell r="K613">
            <v>986032272</v>
          </cell>
          <cell r="L613" t="str">
            <v>luis.pedraza@live.cl</v>
          </cell>
          <cell r="M613">
            <v>42752</v>
          </cell>
          <cell r="N613">
            <v>43847</v>
          </cell>
          <cell r="O613">
            <v>41981</v>
          </cell>
          <cell r="P613">
            <v>0</v>
          </cell>
          <cell r="Q613">
            <v>1371384177</v>
          </cell>
          <cell r="R613" t="str">
            <v>LUIS ALFONSO PEDRAZA MARIN</v>
          </cell>
          <cell r="S613" t="str">
            <v>BANCO ESTADO DE CHILE</v>
          </cell>
          <cell r="T613" t="str">
            <v>CHEQUERA ELECTRONICA/ CUENTA VISTA</v>
          </cell>
          <cell r="U613">
            <v>0</v>
          </cell>
          <cell r="V613" t="str">
            <v>LUIS ALFONSO PEDRAZA MARIN</v>
          </cell>
          <cell r="W613" t="str">
            <v>16.056.860-7</v>
          </cell>
          <cell r="X613" t="str">
            <v>ZEGERS 987</v>
          </cell>
          <cell r="Y613">
            <v>0</v>
          </cell>
          <cell r="Z613">
            <v>986032272</v>
          </cell>
          <cell r="AA613" t="str">
            <v>luis.pedraza@live.cl</v>
          </cell>
          <cell r="AB613">
            <v>0</v>
          </cell>
          <cell r="AC613">
            <v>0</v>
          </cell>
          <cell r="AD613" t="str">
            <v>Ver Archivo</v>
          </cell>
          <cell r="AE613" t="str">
            <v>Ver Archivo</v>
          </cell>
          <cell r="AF613">
            <v>0</v>
          </cell>
          <cell r="AG613">
            <v>0</v>
          </cell>
        </row>
        <row r="614">
          <cell r="B614" t="str">
            <v>65.098.758-6</v>
          </cell>
          <cell r="C614" t="str">
            <v>Validada</v>
          </cell>
          <cell r="D614">
            <v>42845.413634259261</v>
          </cell>
          <cell r="E614">
            <v>0</v>
          </cell>
          <cell r="F614" t="str">
            <v>CLUB ADULTO MAYOR SARA VERGARA</v>
          </cell>
          <cell r="G614" t="str">
            <v>BULNES 893</v>
          </cell>
          <cell r="H614" t="str">
            <v>Iquique</v>
          </cell>
          <cell r="I614" t="str">
            <v>Iquique</v>
          </cell>
          <cell r="J614">
            <v>0</v>
          </cell>
          <cell r="K614">
            <v>965900110</v>
          </cell>
          <cell r="L614" t="str">
            <v>clubadultomayorsaravergara@gmail.com</v>
          </cell>
          <cell r="M614">
            <v>41848</v>
          </cell>
          <cell r="N614">
            <v>42945</v>
          </cell>
          <cell r="O614">
            <v>36475</v>
          </cell>
          <cell r="P614">
            <v>0</v>
          </cell>
          <cell r="Q614">
            <v>1371247625</v>
          </cell>
          <cell r="R614" t="str">
            <v>CLUB ADULTO MAYOR SARA VERGARA</v>
          </cell>
          <cell r="S614" t="str">
            <v>BANCO ESTADO DE CHILE</v>
          </cell>
          <cell r="T614" t="str">
            <v>CUENTA DE AHORROS</v>
          </cell>
          <cell r="U614">
            <v>0</v>
          </cell>
          <cell r="V614" t="str">
            <v>MARIACRISTINA VILLENA NEIRA</v>
          </cell>
          <cell r="W614" t="str">
            <v>5.160.358-3</v>
          </cell>
          <cell r="X614" t="str">
            <v>BULNES 893</v>
          </cell>
          <cell r="Y614">
            <v>0</v>
          </cell>
          <cell r="Z614">
            <v>965900110</v>
          </cell>
          <cell r="AA614" t="str">
            <v>clubadultomayorsaravergara@gmail.com</v>
          </cell>
          <cell r="AB614">
            <v>0</v>
          </cell>
          <cell r="AC614" t="str">
            <v>Ver Archivo</v>
          </cell>
          <cell r="AD614" t="str">
            <v>Ver Archivo</v>
          </cell>
          <cell r="AE614" t="str">
            <v>Ver Archivo</v>
          </cell>
          <cell r="AF614" t="str">
            <v>Ver Archivo</v>
          </cell>
          <cell r="AG614" t="str">
            <v>Ver Archivo</v>
          </cell>
        </row>
        <row r="615">
          <cell r="B615" t="str">
            <v>65.236.980-4</v>
          </cell>
          <cell r="C615" t="str">
            <v>Validada</v>
          </cell>
          <cell r="D615">
            <v>42845.414907407408</v>
          </cell>
          <cell r="E615">
            <v>0</v>
          </cell>
          <cell r="F615" t="str">
            <v>CORPORACION HIJOS DE IQUIQUE</v>
          </cell>
          <cell r="G615" t="str">
            <v>PEDRO GAMBONI 2739</v>
          </cell>
          <cell r="H615" t="str">
            <v>Iquique</v>
          </cell>
          <cell r="I615" t="str">
            <v>Iquique</v>
          </cell>
          <cell r="J615">
            <v>0</v>
          </cell>
          <cell r="K615">
            <v>993083333</v>
          </cell>
          <cell r="L615" t="str">
            <v>corporacionhijosdeiquique@gmail.com</v>
          </cell>
          <cell r="M615">
            <v>41867</v>
          </cell>
          <cell r="N615">
            <v>42963</v>
          </cell>
          <cell r="O615">
            <v>36046</v>
          </cell>
          <cell r="P615">
            <v>0</v>
          </cell>
          <cell r="Q615">
            <v>1365596766</v>
          </cell>
          <cell r="R615" t="str">
            <v>CORPORACION HIJOS DE IQUIQUE</v>
          </cell>
          <cell r="S615" t="str">
            <v>BANCO ESTADO DE CHILE</v>
          </cell>
          <cell r="T615" t="str">
            <v>CUENTA DE AHORROS</v>
          </cell>
          <cell r="U615">
            <v>0</v>
          </cell>
          <cell r="V615" t="str">
            <v>JUANA AMANDA TRONCOSO ROUVE</v>
          </cell>
          <cell r="W615" t="str">
            <v>4.390.643-7</v>
          </cell>
          <cell r="X615" t="str">
            <v>PEDRO GAMBONI 2739</v>
          </cell>
          <cell r="Y615">
            <v>0</v>
          </cell>
          <cell r="Z615">
            <v>993083333</v>
          </cell>
          <cell r="AA615" t="str">
            <v>corporacionhijosdeiquique@gmail.com</v>
          </cell>
          <cell r="AB615">
            <v>0</v>
          </cell>
          <cell r="AC615" t="str">
            <v>Ver Archivo</v>
          </cell>
          <cell r="AD615" t="str">
            <v>Ver Archivo</v>
          </cell>
          <cell r="AE615" t="str">
            <v>Ver Archivo</v>
          </cell>
          <cell r="AF615" t="str">
            <v>Ver Archivo</v>
          </cell>
          <cell r="AG615" t="str">
            <v>Ver Archivo</v>
          </cell>
        </row>
        <row r="616">
          <cell r="B616" t="str">
            <v>65.037.189-5</v>
          </cell>
          <cell r="C616" t="str">
            <v>Grabado</v>
          </cell>
          <cell r="D616" t="str">
            <v>0000-00-00 00:00:00</v>
          </cell>
          <cell r="E616">
            <v>0</v>
          </cell>
          <cell r="F616">
            <v>0</v>
          </cell>
          <cell r="G616">
            <v>0</v>
          </cell>
          <cell r="H616">
            <v>0</v>
          </cell>
          <cell r="I616">
            <v>0</v>
          </cell>
          <cell r="J616">
            <v>0</v>
          </cell>
          <cell r="K616">
            <v>0</v>
          </cell>
          <cell r="L616">
            <v>0</v>
          </cell>
          <cell r="M616" t="str">
            <v>0000-00-00</v>
          </cell>
          <cell r="N616" t="str">
            <v>0000-00-00</v>
          </cell>
          <cell r="O616" t="str">
            <v>0000-00-00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row>
        <row r="617">
          <cell r="B617" t="str">
            <v>65.011.408-6</v>
          </cell>
          <cell r="C617" t="str">
            <v>Validada</v>
          </cell>
          <cell r="D617">
            <v>42846.407627314817</v>
          </cell>
          <cell r="E617">
            <v>0</v>
          </cell>
          <cell r="F617" t="str">
            <v>Centro Deportivo Social y Cultural Ex Alumnos Iquique English College</v>
          </cell>
          <cell r="G617" t="str">
            <v>Las Bugambilias 2311</v>
          </cell>
          <cell r="H617" t="str">
            <v>Iquique</v>
          </cell>
          <cell r="I617" t="str">
            <v>Iquique</v>
          </cell>
          <cell r="J617">
            <v>0</v>
          </cell>
          <cell r="K617">
            <v>977797392</v>
          </cell>
          <cell r="L617" t="str">
            <v>jvarash@vtr.net</v>
          </cell>
          <cell r="M617">
            <v>41909</v>
          </cell>
          <cell r="N617">
            <v>43005</v>
          </cell>
          <cell r="O617">
            <v>40703</v>
          </cell>
          <cell r="P617">
            <v>0</v>
          </cell>
          <cell r="Q617">
            <v>1366068275</v>
          </cell>
          <cell r="R617" t="str">
            <v>entro Deportivo Social y Cultural Ex Alumnos Iquique English College</v>
          </cell>
          <cell r="S617" t="str">
            <v>BANCO ESTADO DE CHILE</v>
          </cell>
          <cell r="T617" t="str">
            <v>CUENTA DE AHORROS</v>
          </cell>
          <cell r="U617">
            <v>0</v>
          </cell>
          <cell r="V617" t="str">
            <v>Elena Loayza Brañez</v>
          </cell>
          <cell r="W617" t="str">
            <v>5.942.016-k</v>
          </cell>
          <cell r="X617" t="str">
            <v>Las Bugambilias 2311</v>
          </cell>
          <cell r="Y617">
            <v>0</v>
          </cell>
          <cell r="Z617">
            <v>976236817</v>
          </cell>
          <cell r="AA617" t="str">
            <v>elena.loayza.branez@gmail.com</v>
          </cell>
          <cell r="AB617">
            <v>0</v>
          </cell>
          <cell r="AC617" t="str">
            <v>Ver Archivo</v>
          </cell>
          <cell r="AD617" t="str">
            <v>Ver Archivo</v>
          </cell>
          <cell r="AE617" t="str">
            <v>Ver Archivo</v>
          </cell>
          <cell r="AF617" t="str">
            <v>Ver Archivo</v>
          </cell>
          <cell r="AG617" t="str">
            <v>Ver Archivo</v>
          </cell>
        </row>
        <row r="618">
          <cell r="B618" t="str">
            <v>65.011.408-6</v>
          </cell>
          <cell r="C618" t="str">
            <v>Validada</v>
          </cell>
          <cell r="D618">
            <v>42846.407627314817</v>
          </cell>
          <cell r="E618">
            <v>0</v>
          </cell>
          <cell r="F618" t="str">
            <v>Centro Deportivo Social y Cultural Ex Alumnos Iquique English College</v>
          </cell>
          <cell r="G618" t="str">
            <v>Las Bugambilias 2311</v>
          </cell>
          <cell r="H618" t="str">
            <v>Iquique</v>
          </cell>
          <cell r="I618" t="str">
            <v>Iquique</v>
          </cell>
          <cell r="J618">
            <v>0</v>
          </cell>
          <cell r="K618">
            <v>977797392</v>
          </cell>
          <cell r="L618" t="str">
            <v>jvarash@vtr.net</v>
          </cell>
          <cell r="M618">
            <v>41909</v>
          </cell>
          <cell r="N618">
            <v>43005</v>
          </cell>
          <cell r="O618">
            <v>40703</v>
          </cell>
          <cell r="P618">
            <v>0</v>
          </cell>
          <cell r="Q618">
            <v>1366068275</v>
          </cell>
          <cell r="R618" t="str">
            <v>entro Deportivo Social y Cultural Ex Alumnos Iquique English College</v>
          </cell>
          <cell r="S618" t="str">
            <v>BANCO ESTADO DE CHILE</v>
          </cell>
          <cell r="T618" t="str">
            <v>CUENTA DE AHORROS</v>
          </cell>
          <cell r="U618">
            <v>0</v>
          </cell>
          <cell r="V618" t="str">
            <v>Elena Loayza Brañez</v>
          </cell>
          <cell r="W618" t="str">
            <v>5.942.016-k</v>
          </cell>
          <cell r="X618" t="str">
            <v>Las Bugambilias 2311</v>
          </cell>
          <cell r="Y618">
            <v>0</v>
          </cell>
          <cell r="Z618">
            <v>976236817</v>
          </cell>
          <cell r="AA618" t="str">
            <v>elena.loayza.branez@gmail.com</v>
          </cell>
          <cell r="AB618">
            <v>0</v>
          </cell>
          <cell r="AC618" t="str">
            <v>Ver Archivo</v>
          </cell>
          <cell r="AD618" t="str">
            <v>Ver Archivo</v>
          </cell>
          <cell r="AE618" t="str">
            <v>Ver Archivo</v>
          </cell>
          <cell r="AF618" t="str">
            <v>Ver Archivo</v>
          </cell>
          <cell r="AG618">
            <v>0</v>
          </cell>
        </row>
        <row r="619">
          <cell r="B619" t="str">
            <v>74.019.900-5</v>
          </cell>
          <cell r="C619" t="str">
            <v>Grabado</v>
          </cell>
          <cell r="D619">
            <v>42847.440648148149</v>
          </cell>
          <cell r="E619">
            <v>0</v>
          </cell>
          <cell r="F619" t="str">
            <v>SINDICATO DE BUZOS MARISCADORES DE CALETA PISAGUA</v>
          </cell>
          <cell r="G619" t="str">
            <v>ARTURO PRAT S/N PISAGUA</v>
          </cell>
          <cell r="H619" t="str">
            <v>Tamarugal</v>
          </cell>
          <cell r="I619" t="str">
            <v>Huara</v>
          </cell>
          <cell r="J619">
            <v>976584033</v>
          </cell>
          <cell r="K619">
            <v>0</v>
          </cell>
          <cell r="L619" t="str">
            <v>rgeerald67@gmail.com</v>
          </cell>
          <cell r="M619">
            <v>42326</v>
          </cell>
          <cell r="N619">
            <v>43057</v>
          </cell>
          <cell r="O619">
            <v>33719</v>
          </cell>
          <cell r="P619">
            <v>0</v>
          </cell>
          <cell r="Q619">
            <v>1366267081</v>
          </cell>
          <cell r="R619" t="str">
            <v>SINDICATO DE BUZOS MARISCADORES DE CALETA PISAGUA</v>
          </cell>
          <cell r="S619" t="str">
            <v>BANCO ESTADO DE CHILE</v>
          </cell>
          <cell r="T619" t="str">
            <v>CUENTA DE AHORROS</v>
          </cell>
          <cell r="U619">
            <v>0</v>
          </cell>
          <cell r="V619" t="str">
            <v>GERALDO HUMBERTO RIVERA SEGURA</v>
          </cell>
          <cell r="W619" t="str">
            <v>9.017.676-5</v>
          </cell>
          <cell r="X619" t="str">
            <v>TORIBIO RABINT</v>
          </cell>
          <cell r="Y619">
            <v>976584033</v>
          </cell>
          <cell r="Z619">
            <v>976584033</v>
          </cell>
          <cell r="AA619" t="str">
            <v>rgerald67@gmail.com</v>
          </cell>
          <cell r="AB619">
            <v>0</v>
          </cell>
          <cell r="AC619" t="str">
            <v>Ver Archivo</v>
          </cell>
          <cell r="AD619" t="str">
            <v>Ver Archivo</v>
          </cell>
          <cell r="AE619">
            <v>0</v>
          </cell>
          <cell r="AF619">
            <v>0</v>
          </cell>
          <cell r="AG619">
            <v>0</v>
          </cell>
        </row>
        <row r="620">
          <cell r="B620" t="str">
            <v>65.091.313-2</v>
          </cell>
          <cell r="C620" t="str">
            <v>Validada</v>
          </cell>
          <cell r="D620">
            <v>42849.524745370371</v>
          </cell>
          <cell r="E620">
            <v>0</v>
          </cell>
          <cell r="F620" t="str">
            <v>Centro Social Cultural Camino del Inca</v>
          </cell>
          <cell r="G620" t="str">
            <v>Arturo Pérez Canto 2048</v>
          </cell>
          <cell r="H620" t="str">
            <v>Iquique</v>
          </cell>
          <cell r="I620" t="str">
            <v>Iquique</v>
          </cell>
          <cell r="J620">
            <v>572244809</v>
          </cell>
          <cell r="K620">
            <v>995635799</v>
          </cell>
          <cell r="L620" t="str">
            <v>cc.caminodelinca@hotmail.com</v>
          </cell>
          <cell r="M620">
            <v>41884</v>
          </cell>
          <cell r="N620">
            <v>42980</v>
          </cell>
          <cell r="O620">
            <v>41754</v>
          </cell>
          <cell r="P620">
            <v>0</v>
          </cell>
          <cell r="Q620">
            <v>1270084148</v>
          </cell>
          <cell r="R620" t="str">
            <v>Centro Social Cultural Camino del Inca</v>
          </cell>
          <cell r="S620" t="str">
            <v>BANCO ESTADO DE CHILE</v>
          </cell>
          <cell r="T620" t="str">
            <v>CHEQUERA ELECTRONICA/ CUENTA VISTA</v>
          </cell>
          <cell r="U620">
            <v>0</v>
          </cell>
          <cell r="V620" t="str">
            <v>Hellen Alejandra Grimaldi Aguilera</v>
          </cell>
          <cell r="W620" t="str">
            <v>10.135.384-2</v>
          </cell>
          <cell r="X620" t="str">
            <v>Oscar Bonilla 508</v>
          </cell>
          <cell r="Y620">
            <v>0</v>
          </cell>
          <cell r="Z620">
            <v>992720249</v>
          </cell>
          <cell r="AA620" t="str">
            <v>hellengrim@hotmail.com</v>
          </cell>
          <cell r="AB620">
            <v>0</v>
          </cell>
          <cell r="AC620" t="str">
            <v>Ver Archivo</v>
          </cell>
          <cell r="AD620" t="str">
            <v>Ver Archivo</v>
          </cell>
          <cell r="AE620" t="str">
            <v>Ver Archivo</v>
          </cell>
          <cell r="AF620" t="str">
            <v>Ver Archivo</v>
          </cell>
          <cell r="AG620" t="str">
            <v>Ver Archivo</v>
          </cell>
        </row>
        <row r="621">
          <cell r="B621" t="str">
            <v>75.392.300-4</v>
          </cell>
          <cell r="C621" t="str">
            <v>Grabado</v>
          </cell>
          <cell r="D621">
            <v>42845.669814814813</v>
          </cell>
          <cell r="E621">
            <v>0</v>
          </cell>
          <cell r="F621" t="str">
            <v>CENTRO GENERAL DE PADRES Y APODERADOS LICEO PADRE ALBERTO HURTADO</v>
          </cell>
          <cell r="G621" t="str">
            <v>SIMON BOLIVAR #401</v>
          </cell>
          <cell r="H621" t="str">
            <v>Tamarugal</v>
          </cell>
          <cell r="I621" t="str">
            <v>Pica</v>
          </cell>
          <cell r="J621">
            <v>0</v>
          </cell>
          <cell r="K621">
            <v>954240894</v>
          </cell>
          <cell r="L621" t="str">
            <v>pame.mbrantes@gmail.com</v>
          </cell>
          <cell r="M621" t="str">
            <v>0000-00-00</v>
          </cell>
          <cell r="N621" t="str">
            <v>0000-00-00</v>
          </cell>
          <cell r="O621" t="str">
            <v>0000-00-00</v>
          </cell>
          <cell r="P621">
            <v>0</v>
          </cell>
          <cell r="Q621">
            <v>0</v>
          </cell>
          <cell r="R621">
            <v>0</v>
          </cell>
          <cell r="S621">
            <v>0</v>
          </cell>
          <cell r="T621">
            <v>0</v>
          </cell>
          <cell r="U621">
            <v>0</v>
          </cell>
          <cell r="V621" t="str">
            <v>MARIANELA HAYDE NARVAEZ SOTO</v>
          </cell>
          <cell r="W621" t="str">
            <v>9.818.883-5</v>
          </cell>
          <cell r="X621" t="str">
            <v>SIMON BOLIVAR #401</v>
          </cell>
          <cell r="Y621">
            <v>0</v>
          </cell>
          <cell r="Z621">
            <v>954240894</v>
          </cell>
          <cell r="AA621" t="str">
            <v>pame.mbrantes@gmail.com</v>
          </cell>
          <cell r="AB621">
            <v>0</v>
          </cell>
          <cell r="AC621">
            <v>0</v>
          </cell>
          <cell r="AD621" t="str">
            <v>Ver Archivo</v>
          </cell>
          <cell r="AE621">
            <v>0</v>
          </cell>
          <cell r="AF621">
            <v>0</v>
          </cell>
          <cell r="AG621" t="str">
            <v>Ver Archivo</v>
          </cell>
        </row>
        <row r="622">
          <cell r="B622" t="str">
            <v>72.857.600-6</v>
          </cell>
          <cell r="C622" t="str">
            <v>Validada</v>
          </cell>
          <cell r="D622">
            <v>42845.696481481478</v>
          </cell>
          <cell r="E622">
            <v>0</v>
          </cell>
          <cell r="F622" t="str">
            <v>comunidad indigena aymara de enquelga</v>
          </cell>
          <cell r="G622" t="str">
            <v>enquelga s/n</v>
          </cell>
          <cell r="H622" t="str">
            <v>Tamarugal</v>
          </cell>
          <cell r="I622" t="str">
            <v>Colchane</v>
          </cell>
          <cell r="J622">
            <v>0</v>
          </cell>
          <cell r="K622">
            <v>84011045</v>
          </cell>
          <cell r="L622" t="str">
            <v>comunidaindigena.enquelga@hotmail.com</v>
          </cell>
          <cell r="M622">
            <v>42476</v>
          </cell>
          <cell r="N622">
            <v>43206</v>
          </cell>
          <cell r="O622">
            <v>34771</v>
          </cell>
          <cell r="P622">
            <v>0</v>
          </cell>
          <cell r="Q622">
            <v>1365570260</v>
          </cell>
          <cell r="R622" t="str">
            <v>comunidad indigena aymara de enquelga</v>
          </cell>
          <cell r="S622" t="str">
            <v>BANCO ESTADO DE CHILE</v>
          </cell>
          <cell r="T622" t="str">
            <v>CUENTA DE AHORROS</v>
          </cell>
          <cell r="U622">
            <v>0</v>
          </cell>
          <cell r="V622" t="str">
            <v>sebastian sesar castro flores</v>
          </cell>
          <cell r="W622" t="str">
            <v>15.010.743-1</v>
          </cell>
          <cell r="X622" t="str">
            <v>enquelga s/n</v>
          </cell>
          <cell r="Y622">
            <v>0</v>
          </cell>
          <cell r="Z622">
            <v>84011045</v>
          </cell>
          <cell r="AA622" t="str">
            <v>comunidaindigena.enquelga@hotmail.com</v>
          </cell>
          <cell r="AB622">
            <v>0</v>
          </cell>
          <cell r="AC622" t="str">
            <v>Ver Archivo</v>
          </cell>
          <cell r="AD622" t="str">
            <v>Ver Archivo</v>
          </cell>
          <cell r="AE622" t="str">
            <v>Ver Archivo</v>
          </cell>
          <cell r="AF622" t="str">
            <v>Ver Archivo</v>
          </cell>
          <cell r="AG622" t="str">
            <v>Ver Archivo</v>
          </cell>
        </row>
        <row r="623">
          <cell r="B623" t="str">
            <v>65.059.965-9</v>
          </cell>
          <cell r="C623" t="str">
            <v>Grabado</v>
          </cell>
          <cell r="D623" t="str">
            <v>0000-00-00 00:00:00</v>
          </cell>
          <cell r="E623">
            <v>0</v>
          </cell>
          <cell r="F623" t="str">
            <v>Legion Carampangue Infantes de Desierto</v>
          </cell>
          <cell r="G623" t="str">
            <v>Avenida Arturo Pract 1302</v>
          </cell>
          <cell r="H623" t="str">
            <v>Iquique</v>
          </cell>
          <cell r="I623" t="str">
            <v>Iquique</v>
          </cell>
          <cell r="J623">
            <v>0</v>
          </cell>
          <cell r="K623">
            <v>986934185</v>
          </cell>
          <cell r="L623" t="str">
            <v>jorgemunozfarias@gmail.com</v>
          </cell>
          <cell r="M623">
            <v>40539</v>
          </cell>
          <cell r="N623">
            <v>43826</v>
          </cell>
          <cell r="O623">
            <v>40539</v>
          </cell>
          <cell r="P623">
            <v>0</v>
          </cell>
          <cell r="Q623">
            <v>0</v>
          </cell>
          <cell r="R623">
            <v>0</v>
          </cell>
          <cell r="S623">
            <v>0</v>
          </cell>
          <cell r="T623">
            <v>0</v>
          </cell>
          <cell r="U623">
            <v>0</v>
          </cell>
          <cell r="V623" t="str">
            <v>Jose Saavedra Meza</v>
          </cell>
          <cell r="W623" t="str">
            <v>7.314.189-3</v>
          </cell>
          <cell r="X623" t="str">
            <v>Avenida Arturo Prat 1302</v>
          </cell>
          <cell r="Y623">
            <v>0</v>
          </cell>
          <cell r="Z623">
            <v>986934185</v>
          </cell>
          <cell r="AA623" t="str">
            <v>josesalomon2_1@hotmail.com</v>
          </cell>
          <cell r="AB623">
            <v>0</v>
          </cell>
          <cell r="AC623">
            <v>0</v>
          </cell>
          <cell r="AD623">
            <v>0</v>
          </cell>
          <cell r="AE623">
            <v>0</v>
          </cell>
          <cell r="AF623">
            <v>0</v>
          </cell>
          <cell r="AG623">
            <v>0</v>
          </cell>
        </row>
        <row r="624">
          <cell r="B624" t="str">
            <v>65.058.734-0</v>
          </cell>
          <cell r="C624" t="str">
            <v>Validada</v>
          </cell>
          <cell r="D624">
            <v>42846.503796296296</v>
          </cell>
          <cell r="E624">
            <v>0</v>
          </cell>
          <cell r="F624" t="str">
            <v>Fundación Creseres</v>
          </cell>
          <cell r="G624" t="str">
            <v>Cerro Dragón 3194</v>
          </cell>
          <cell r="H624" t="str">
            <v>Iquique</v>
          </cell>
          <cell r="I624" t="str">
            <v>Iquique</v>
          </cell>
          <cell r="J624">
            <v>572763207</v>
          </cell>
          <cell r="K624">
            <v>952569214</v>
          </cell>
          <cell r="L624" t="str">
            <v>pde24horasiquique@fundacioncreseres.cl</v>
          </cell>
          <cell r="M624">
            <v>42481</v>
          </cell>
          <cell r="N624">
            <v>43211</v>
          </cell>
          <cell r="O624">
            <v>41109</v>
          </cell>
          <cell r="P624">
            <v>0</v>
          </cell>
          <cell r="Q624">
            <v>691544</v>
          </cell>
          <cell r="R624" t="str">
            <v>Fundación Creseres</v>
          </cell>
          <cell r="S624" t="str">
            <v>BANCO SANTANDER-CHILE</v>
          </cell>
          <cell r="T624" t="str">
            <v>CUENTA CORRIENTE</v>
          </cell>
          <cell r="U624">
            <v>0</v>
          </cell>
          <cell r="V624" t="str">
            <v>Carmen Gloria Hidalgo Belmar</v>
          </cell>
          <cell r="W624" t="str">
            <v>11.692.921-k</v>
          </cell>
          <cell r="X624" t="str">
            <v>Vicente Huidobro 125. Temuco</v>
          </cell>
          <cell r="Y624">
            <v>452322257</v>
          </cell>
          <cell r="Z624">
            <v>997576677</v>
          </cell>
          <cell r="AA624" t="str">
            <v>chidalgob@gmail.com</v>
          </cell>
          <cell r="AB624">
            <v>0</v>
          </cell>
          <cell r="AC624" t="str">
            <v>Ver Archivo</v>
          </cell>
          <cell r="AD624">
            <v>0</v>
          </cell>
          <cell r="AE624" t="str">
            <v>Ver Archivo</v>
          </cell>
          <cell r="AF624">
            <v>0</v>
          </cell>
          <cell r="AG624">
            <v>0</v>
          </cell>
        </row>
        <row r="625">
          <cell r="B625" t="str">
            <v>75.065.300-6</v>
          </cell>
          <cell r="C625" t="str">
            <v>Validada</v>
          </cell>
          <cell r="D625">
            <v>42846.515601851854</v>
          </cell>
          <cell r="E625">
            <v>0</v>
          </cell>
          <cell r="F625" t="str">
            <v>ASOCIACIÓN DE FÚTBOL SENIOR DE IQUIQUE</v>
          </cell>
          <cell r="G625" t="str">
            <v>LAS ZAMPOÑAS 2205</v>
          </cell>
          <cell r="H625" t="str">
            <v>Iquique</v>
          </cell>
          <cell r="I625" t="str">
            <v>Iquique</v>
          </cell>
          <cell r="J625">
            <v>572343795</v>
          </cell>
          <cell r="K625">
            <v>56986040763</v>
          </cell>
          <cell r="L625" t="str">
            <v>asfsiquique@gmail.com</v>
          </cell>
          <cell r="M625">
            <v>42409</v>
          </cell>
          <cell r="N625">
            <v>43505</v>
          </cell>
          <cell r="O625">
            <v>36472</v>
          </cell>
          <cell r="P625">
            <v>0</v>
          </cell>
          <cell r="Q625">
            <v>12222000000</v>
          </cell>
          <cell r="R625" t="str">
            <v>ASOCIACIÓN DE FÚTBOL SENIOR DE IQUIQUE</v>
          </cell>
          <cell r="S625" t="str">
            <v>BANCO ESTADO DE CHILE</v>
          </cell>
          <cell r="T625" t="str">
            <v>CHEQUERA ELECTRONICA/ CUENTA VISTA</v>
          </cell>
          <cell r="U625">
            <v>0</v>
          </cell>
          <cell r="V625" t="str">
            <v>CARLOS ENRIQUE CHACAMA GALLARDO</v>
          </cell>
          <cell r="W625" t="str">
            <v>11.466.230-5</v>
          </cell>
          <cell r="X625" t="str">
            <v>LINCOYÁN 2280</v>
          </cell>
          <cell r="Y625">
            <v>5720000</v>
          </cell>
          <cell r="Z625">
            <v>56986040763</v>
          </cell>
          <cell r="AA625" t="str">
            <v>asfsiquique@gmail.com</v>
          </cell>
          <cell r="AB625">
            <v>0</v>
          </cell>
          <cell r="AC625" t="str">
            <v>Ver Archivo</v>
          </cell>
          <cell r="AD625" t="str">
            <v>Ver Archivo</v>
          </cell>
          <cell r="AE625" t="str">
            <v>Ver Archivo</v>
          </cell>
          <cell r="AF625" t="str">
            <v>Ver Archivo</v>
          </cell>
          <cell r="AG625" t="str">
            <v>Ver Archivo</v>
          </cell>
        </row>
        <row r="626">
          <cell r="B626" t="str">
            <v>65.219.480-k</v>
          </cell>
          <cell r="C626" t="str">
            <v>Validada</v>
          </cell>
          <cell r="D626">
            <v>42846.445648148147</v>
          </cell>
          <cell r="E626">
            <v>0</v>
          </cell>
          <cell r="F626" t="str">
            <v>comunidad indigena aymara de villablanca</v>
          </cell>
          <cell r="G626" t="str">
            <v>villablanca sin numero</v>
          </cell>
          <cell r="H626" t="str">
            <v>Tamarugal</v>
          </cell>
          <cell r="I626" t="str">
            <v>Colchane</v>
          </cell>
          <cell r="J626">
            <v>0</v>
          </cell>
          <cell r="K626">
            <v>984685075</v>
          </cell>
          <cell r="L626" t="str">
            <v>ciavillablanca@gmail.com</v>
          </cell>
          <cell r="M626">
            <v>42707</v>
          </cell>
          <cell r="N626">
            <v>43437</v>
          </cell>
          <cell r="O626">
            <v>34546</v>
          </cell>
          <cell r="P626">
            <v>0</v>
          </cell>
          <cell r="Q626">
            <v>1365522460</v>
          </cell>
          <cell r="R626" t="str">
            <v>comunidad indigena aymara de villablanca</v>
          </cell>
          <cell r="S626" t="str">
            <v>BANCO ESTADO DE CHILE</v>
          </cell>
          <cell r="T626" t="str">
            <v>CUENTA DE AHORROS</v>
          </cell>
          <cell r="U626">
            <v>0</v>
          </cell>
          <cell r="V626" t="str">
            <v>rafael mamani amaro</v>
          </cell>
          <cell r="W626" t="str">
            <v>13.759.266-5</v>
          </cell>
          <cell r="X626" t="str">
            <v>padre hurtado 13, alto hospicio</v>
          </cell>
          <cell r="Y626">
            <v>0</v>
          </cell>
          <cell r="Z626">
            <v>984685075</v>
          </cell>
          <cell r="AA626" t="str">
            <v>ciavillablanca@gmail.com</v>
          </cell>
          <cell r="AB626">
            <v>0</v>
          </cell>
          <cell r="AC626" t="str">
            <v>Ver Archivo</v>
          </cell>
          <cell r="AD626" t="str">
            <v>Ver Archivo</v>
          </cell>
          <cell r="AE626" t="str">
            <v>Ver Archivo</v>
          </cell>
          <cell r="AF626" t="str">
            <v>Ver Archivo</v>
          </cell>
          <cell r="AG626" t="str">
            <v>Ver Archivo</v>
          </cell>
        </row>
        <row r="627">
          <cell r="B627" t="str">
            <v>73.726.600-1</v>
          </cell>
          <cell r="C627" t="str">
            <v>Validada</v>
          </cell>
          <cell r="D627">
            <v>42846.521562499998</v>
          </cell>
          <cell r="E627">
            <v>0</v>
          </cell>
          <cell r="F627" t="str">
            <v>Asociación Indígena Aymara Centro Cultural Artesanal Monte Huanapa de Cariquima</v>
          </cell>
          <cell r="G627" t="str">
            <v>pueblo de cariquima s/n°</v>
          </cell>
          <cell r="H627" t="str">
            <v>Tamarugal</v>
          </cell>
          <cell r="I627" t="str">
            <v>Colchane</v>
          </cell>
          <cell r="J627">
            <v>966891237</v>
          </cell>
          <cell r="K627">
            <v>966891237</v>
          </cell>
          <cell r="L627" t="str">
            <v>montehuanapa@gmail.com</v>
          </cell>
          <cell r="M627">
            <v>36383</v>
          </cell>
          <cell r="N627">
            <v>43850</v>
          </cell>
          <cell r="O627">
            <v>36383</v>
          </cell>
          <cell r="P627">
            <v>0</v>
          </cell>
          <cell r="Q627">
            <v>1365027613</v>
          </cell>
          <cell r="R627" t="str">
            <v>ASC IND ART MONTE HUANAPA DE CARIQUIMA</v>
          </cell>
          <cell r="S627" t="str">
            <v>BANCO ESTADO DE CHILE</v>
          </cell>
          <cell r="T627" t="str">
            <v>CUENTA DE AHORROS</v>
          </cell>
          <cell r="U627">
            <v>0</v>
          </cell>
          <cell r="V627" t="str">
            <v>LUZMIRA CHALLAPA MAMANI</v>
          </cell>
          <cell r="W627" t="str">
            <v>10.027.462-0</v>
          </cell>
          <cell r="X627" t="str">
            <v>PUEBLO DE CARIQUIMA S/N°</v>
          </cell>
          <cell r="Y627">
            <v>966891237</v>
          </cell>
          <cell r="Z627">
            <v>966891237</v>
          </cell>
          <cell r="AA627" t="str">
            <v>montehuanapa@gmail.com</v>
          </cell>
          <cell r="AB627">
            <v>0</v>
          </cell>
          <cell r="AC627" t="str">
            <v>Ver Archivo</v>
          </cell>
          <cell r="AD627" t="str">
            <v>Ver Archivo</v>
          </cell>
          <cell r="AE627" t="str">
            <v>Ver Archivo</v>
          </cell>
          <cell r="AF627" t="str">
            <v>Ver Archivo</v>
          </cell>
          <cell r="AG627" t="str">
            <v>Ver Archivo</v>
          </cell>
        </row>
        <row r="628">
          <cell r="B628" t="str">
            <v>65.105.218-1</v>
          </cell>
          <cell r="C628" t="str">
            <v>Grabado</v>
          </cell>
          <cell r="D628">
            <v>42853.697916666664</v>
          </cell>
          <cell r="E628">
            <v>0</v>
          </cell>
          <cell r="F628" t="str">
            <v>Club Social y Cultural de Cachimbo Matillano Regina Bejarano y Rogelio Loayza</v>
          </cell>
          <cell r="G628" t="str">
            <v>Caupolicán S/N°, Matilla, Pica</v>
          </cell>
          <cell r="H628" t="str">
            <v>Tamarugal</v>
          </cell>
          <cell r="I628" t="str">
            <v>Pica</v>
          </cell>
          <cell r="J628">
            <v>572741077</v>
          </cell>
          <cell r="K628">
            <v>978483102</v>
          </cell>
          <cell r="L628" t="str">
            <v>clubdecachimbomatillano@gmail.com</v>
          </cell>
          <cell r="M628">
            <v>42144</v>
          </cell>
          <cell r="N628">
            <v>43240</v>
          </cell>
          <cell r="O628">
            <v>42086</v>
          </cell>
          <cell r="P628">
            <v>0</v>
          </cell>
          <cell r="Q628">
            <v>3770000041</v>
          </cell>
          <cell r="R628" t="str">
            <v>Club Social y Cultural de Cachimbo Matillano Regina Bejarano y Rogelio Loayza</v>
          </cell>
          <cell r="S628" t="str">
            <v>BANCO ESTADO DE CHILE</v>
          </cell>
          <cell r="T628" t="str">
            <v>CHEQUERA ELECTRONICA/ CUENTA VISTA</v>
          </cell>
          <cell r="U628">
            <v>0</v>
          </cell>
          <cell r="V628" t="str">
            <v>Jorge Alberto Moya Riveros</v>
          </cell>
          <cell r="W628" t="str">
            <v>8.470.311-7</v>
          </cell>
          <cell r="X628" t="str">
            <v>Rancagua N° 236, Matilla, Comuna de Pica</v>
          </cell>
          <cell r="Y628">
            <v>572741140</v>
          </cell>
          <cell r="Z628">
            <v>978483102</v>
          </cell>
          <cell r="AA628" t="str">
            <v>jorgealbertomoya7@gmail.com</v>
          </cell>
          <cell r="AB628">
            <v>0</v>
          </cell>
          <cell r="AC628" t="str">
            <v>Ver Archivo</v>
          </cell>
          <cell r="AD628" t="str">
            <v>Ver Archivo</v>
          </cell>
          <cell r="AE628" t="str">
            <v>Ver Archivo</v>
          </cell>
          <cell r="AF628" t="str">
            <v>Ver Archivo</v>
          </cell>
          <cell r="AG628" t="str">
            <v>Ver Archivo</v>
          </cell>
        </row>
        <row r="629">
          <cell r="B629" t="str">
            <v>71.768.600-4</v>
          </cell>
          <cell r="C629" t="str">
            <v>Grabado</v>
          </cell>
          <cell r="D629" t="str">
            <v>0000-00-00 00:00:00</v>
          </cell>
          <cell r="E629">
            <v>0</v>
          </cell>
          <cell r="F629" t="str">
            <v>CORPORACION CULTURAL NUEVA ACROPOLIS CHILE</v>
          </cell>
          <cell r="G629" t="str">
            <v>SAN MARTIN 486</v>
          </cell>
          <cell r="H629" t="str">
            <v>Iquique</v>
          </cell>
          <cell r="I629" t="str">
            <v>Iquique</v>
          </cell>
          <cell r="J629">
            <v>572470080</v>
          </cell>
          <cell r="K629">
            <v>94005037</v>
          </cell>
          <cell r="L629" t="str">
            <v>iquique@nueva-acropolis.cl</v>
          </cell>
          <cell r="M629">
            <v>42083</v>
          </cell>
          <cell r="N629">
            <v>42449</v>
          </cell>
          <cell r="O629">
            <v>33164</v>
          </cell>
          <cell r="P629">
            <v>0</v>
          </cell>
          <cell r="Q629">
            <v>5532795</v>
          </cell>
          <cell r="R629" t="str">
            <v>CORPORACION CULTURAL NUEVA ACROPOLIS</v>
          </cell>
          <cell r="S629" t="str">
            <v>BANCO ESTADO DE CHILE</v>
          </cell>
          <cell r="T629" t="str">
            <v>CUENTA CORRIENTE</v>
          </cell>
          <cell r="U629">
            <v>0</v>
          </cell>
          <cell r="V629" t="str">
            <v>RONNY SANDOVAL VARAS</v>
          </cell>
          <cell r="W629" t="str">
            <v>13.415.245-1</v>
          </cell>
          <cell r="X629" t="str">
            <v>San Martin 486</v>
          </cell>
          <cell r="Y629">
            <v>572470080</v>
          </cell>
          <cell r="Z629">
            <v>94005037</v>
          </cell>
          <cell r="AA629" t="str">
            <v>ronny.sandoval@gmail.com</v>
          </cell>
          <cell r="AB629">
            <v>0</v>
          </cell>
          <cell r="AC629">
            <v>0</v>
          </cell>
          <cell r="AD629">
            <v>0</v>
          </cell>
          <cell r="AE629" t="str">
            <v>Ver Archivo</v>
          </cell>
          <cell r="AF629">
            <v>0</v>
          </cell>
          <cell r="AG629">
            <v>0</v>
          </cell>
        </row>
        <row r="630">
          <cell r="B630" t="str">
            <v>65.938.770-0</v>
          </cell>
          <cell r="C630" t="str">
            <v>Validada</v>
          </cell>
          <cell r="D630">
            <v>42849.527395833335</v>
          </cell>
          <cell r="E630">
            <v>0</v>
          </cell>
          <cell r="F630" t="str">
            <v>COMUNIDAD INDIGENA AYMARA DE AROMA</v>
          </cell>
          <cell r="G630" t="str">
            <v>Pueblo de Aroma s/n</v>
          </cell>
          <cell r="H630" t="str">
            <v>Tamarugal</v>
          </cell>
          <cell r="I630" t="str">
            <v>Huara</v>
          </cell>
          <cell r="J630">
            <v>0</v>
          </cell>
          <cell r="K630">
            <v>955359419</v>
          </cell>
          <cell r="L630" t="str">
            <v>comunidaddearoma@gmail.com</v>
          </cell>
          <cell r="M630">
            <v>39293</v>
          </cell>
          <cell r="N630">
            <v>43577</v>
          </cell>
          <cell r="O630">
            <v>39293</v>
          </cell>
          <cell r="P630">
            <v>0</v>
          </cell>
          <cell r="Q630">
            <v>1371383731</v>
          </cell>
          <cell r="R630" t="str">
            <v>ADAN CHOQUE GARCIA</v>
          </cell>
          <cell r="S630" t="str">
            <v>BANCO ESTADO DE CHILE</v>
          </cell>
          <cell r="T630" t="str">
            <v>CHEQUERA ELECTRONICA/ CUENTA VISTA</v>
          </cell>
          <cell r="U630">
            <v>0</v>
          </cell>
          <cell r="V630" t="str">
            <v>Adan Choque Garcia</v>
          </cell>
          <cell r="W630" t="str">
            <v>5.688.963-9</v>
          </cell>
          <cell r="X630" t="str">
            <v>Pueblo de Aroma s/n</v>
          </cell>
          <cell r="Y630">
            <v>0</v>
          </cell>
          <cell r="Z630">
            <v>955359419</v>
          </cell>
          <cell r="AA630" t="str">
            <v>comunidaddearoma@gmail.com</v>
          </cell>
          <cell r="AB630">
            <v>0</v>
          </cell>
          <cell r="AC630" t="str">
            <v>Ver Archivo</v>
          </cell>
          <cell r="AD630" t="str">
            <v>Ver Archivo</v>
          </cell>
          <cell r="AE630" t="str">
            <v>Ver Archivo</v>
          </cell>
          <cell r="AF630" t="str">
            <v>Ver Archivo</v>
          </cell>
          <cell r="AG630" t="str">
            <v>Ver Archivo</v>
          </cell>
        </row>
        <row r="631">
          <cell r="B631" t="str">
            <v>65.137.863-K</v>
          </cell>
          <cell r="C631" t="str">
            <v>Grabado</v>
          </cell>
          <cell r="D631">
            <v>42849.528194444443</v>
          </cell>
          <cell r="E631">
            <v>0</v>
          </cell>
          <cell r="F631" t="str">
            <v>AGRUPACIÓN SOCIEDAD CULTURAL RELIGIOSA GITANOS SAN LORENZO DEL CARMEN</v>
          </cell>
          <cell r="G631" t="str">
            <v>Manzana #4, sitio #5, La Pampa</v>
          </cell>
          <cell r="H631" t="str">
            <v>Iquique</v>
          </cell>
          <cell r="I631" t="str">
            <v>Alto Hospicio</v>
          </cell>
          <cell r="J631">
            <v>0</v>
          </cell>
          <cell r="K631">
            <v>56988155555</v>
          </cell>
          <cell r="L631" t="str">
            <v>alejandroalvarezroco@gmail.com</v>
          </cell>
          <cell r="M631">
            <v>42296</v>
          </cell>
          <cell r="N631">
            <v>43392</v>
          </cell>
          <cell r="O631">
            <v>42321</v>
          </cell>
          <cell r="P631">
            <v>0</v>
          </cell>
          <cell r="Q631">
            <v>1561037694</v>
          </cell>
          <cell r="R631" t="str">
            <v>Doris Mura Veragua</v>
          </cell>
          <cell r="S631" t="str">
            <v>BANCO ESTADO DE CHILE</v>
          </cell>
          <cell r="T631" t="str">
            <v>CUENTA CORRIENTE</v>
          </cell>
          <cell r="U631">
            <v>0</v>
          </cell>
          <cell r="V631" t="str">
            <v>Jessica Contreras Mura</v>
          </cell>
          <cell r="W631" t="str">
            <v>15.003.943-6</v>
          </cell>
          <cell r="X631" t="str">
            <v>Machali #4223</v>
          </cell>
          <cell r="Y631">
            <v>0</v>
          </cell>
          <cell r="Z631">
            <v>56954867563</v>
          </cell>
          <cell r="AA631" t="str">
            <v>dorismuraveragua@gmail.com</v>
          </cell>
          <cell r="AB631">
            <v>0</v>
          </cell>
          <cell r="AC631" t="str">
            <v>Ver Archivo</v>
          </cell>
          <cell r="AD631" t="str">
            <v>Ver Archivo</v>
          </cell>
          <cell r="AE631" t="str">
            <v>Ver Archivo</v>
          </cell>
          <cell r="AF631" t="str">
            <v>Ver Archivo</v>
          </cell>
          <cell r="AG631" t="str">
            <v>Ver Archivo</v>
          </cell>
        </row>
        <row r="632">
          <cell r="B632" t="str">
            <v>65.109.739-8</v>
          </cell>
          <cell r="C632" t="str">
            <v>Validada</v>
          </cell>
          <cell r="D632">
            <v>42867.626099537039</v>
          </cell>
          <cell r="E632">
            <v>0</v>
          </cell>
          <cell r="F632" t="str">
            <v>Centro Social Cultural Músicos independientes de Tarapaca</v>
          </cell>
          <cell r="G632" t="str">
            <v>Pasaje Mar Caspio 4782</v>
          </cell>
          <cell r="H632" t="str">
            <v>Iquique</v>
          </cell>
          <cell r="I632" t="str">
            <v>Iquique</v>
          </cell>
          <cell r="J632">
            <v>572326717</v>
          </cell>
          <cell r="K632">
            <v>998873029</v>
          </cell>
          <cell r="L632" t="str">
            <v>musicosmita@gmail.com</v>
          </cell>
          <cell r="M632">
            <v>42157</v>
          </cell>
          <cell r="N632">
            <v>43253</v>
          </cell>
          <cell r="O632">
            <v>41830</v>
          </cell>
          <cell r="P632">
            <v>0</v>
          </cell>
          <cell r="Q632">
            <v>6219969739006</v>
          </cell>
          <cell r="R632" t="str">
            <v>centro social cultural musicos independientes de Tarapacá</v>
          </cell>
          <cell r="S632" t="str">
            <v>BANCO ESTADO DE CHILE</v>
          </cell>
          <cell r="T632" t="str">
            <v>CHEQUERA ELECTRONICA/ CUENTA VISTA</v>
          </cell>
          <cell r="U632">
            <v>0</v>
          </cell>
          <cell r="V632" t="str">
            <v>Alberto Gustavo Díaz Parra</v>
          </cell>
          <cell r="W632" t="str">
            <v>6.929.188-0</v>
          </cell>
          <cell r="X632" t="str">
            <v>Pasaje Mar Caspio 4782</v>
          </cell>
          <cell r="Y632">
            <v>0</v>
          </cell>
          <cell r="Z632">
            <v>998873029</v>
          </cell>
          <cell r="AA632" t="str">
            <v>adiazparra@gmail.com</v>
          </cell>
          <cell r="AB632">
            <v>0</v>
          </cell>
          <cell r="AC632" t="str">
            <v>Ver Archivo</v>
          </cell>
          <cell r="AD632" t="str">
            <v>Ver Archivo</v>
          </cell>
          <cell r="AE632" t="str">
            <v>Ver Archivo</v>
          </cell>
          <cell r="AF632" t="str">
            <v>Ver Archivo</v>
          </cell>
          <cell r="AG632" t="str">
            <v>Ver Archivo</v>
          </cell>
        </row>
        <row r="633">
          <cell r="B633" t="str">
            <v>70.699.100-k</v>
          </cell>
          <cell r="C633" t="str">
            <v>Grabado</v>
          </cell>
          <cell r="D633">
            <v>42849.749178240738</v>
          </cell>
          <cell r="E633">
            <v>0</v>
          </cell>
          <cell r="F633" t="str">
            <v>iglesias evangelicas de las sendas antiguas</v>
          </cell>
          <cell r="G633" t="str">
            <v>pasaje 110 mz 53 sitio 5 la pampa alto hospicio</v>
          </cell>
          <cell r="H633" t="str">
            <v>Iquique</v>
          </cell>
          <cell r="I633" t="str">
            <v>Alto Hospicio</v>
          </cell>
          <cell r="J633">
            <v>572245276</v>
          </cell>
          <cell r="K633">
            <v>998767942</v>
          </cell>
          <cell r="L633" t="str">
            <v>marioverdugo-@hotmail.com</v>
          </cell>
          <cell r="M633">
            <v>42385</v>
          </cell>
          <cell r="N633">
            <v>42751</v>
          </cell>
          <cell r="O633">
            <v>27435</v>
          </cell>
          <cell r="P633">
            <v>0</v>
          </cell>
          <cell r="Q633">
            <v>1070869909</v>
          </cell>
          <cell r="R633" t="str">
            <v>mario verdugo viguera</v>
          </cell>
          <cell r="S633" t="str">
            <v>BANCO DE CHILE</v>
          </cell>
          <cell r="T633" t="str">
            <v>CUENTA CORRIENTE</v>
          </cell>
          <cell r="U633">
            <v>0</v>
          </cell>
          <cell r="V633" t="str">
            <v>mario verdugo viguera</v>
          </cell>
          <cell r="W633" t="str">
            <v>14.402.854-6</v>
          </cell>
          <cell r="X633" t="str">
            <v>santa paula 3950 pasaje don ignacio casa 1 alto hospicio</v>
          </cell>
          <cell r="Y633">
            <v>572245276</v>
          </cell>
          <cell r="Z633">
            <v>998767942</v>
          </cell>
          <cell r="AA633" t="str">
            <v>marioverdugo-hotmeil.com</v>
          </cell>
          <cell r="AB633">
            <v>0</v>
          </cell>
          <cell r="AC633" t="str">
            <v>Ver Archivo</v>
          </cell>
          <cell r="AD633" t="str">
            <v>Ver Archivo</v>
          </cell>
          <cell r="AE633" t="str">
            <v>Ver Archivo</v>
          </cell>
          <cell r="AF633">
            <v>0</v>
          </cell>
          <cell r="AG633" t="str">
            <v>Ver Archivo</v>
          </cell>
        </row>
        <row r="634">
          <cell r="B634" t="str">
            <v>65.062.367-3</v>
          </cell>
          <cell r="C634" t="str">
            <v>Grabado</v>
          </cell>
          <cell r="D634">
            <v>42878.398680555554</v>
          </cell>
          <cell r="E634">
            <v>0</v>
          </cell>
          <cell r="F634" t="str">
            <v>CENTRO SOCIAL Y CULTURAL CAMINO DE ESPERANZA</v>
          </cell>
          <cell r="G634" t="str">
            <v>FRANCISCO VERGARA 2877</v>
          </cell>
          <cell r="H634" t="str">
            <v>Iquique</v>
          </cell>
          <cell r="I634" t="str">
            <v>Iquique</v>
          </cell>
          <cell r="J634">
            <v>0</v>
          </cell>
          <cell r="K634">
            <v>56995919981</v>
          </cell>
          <cell r="L634" t="str">
            <v>YEZYKA@GMAIL.COM</v>
          </cell>
          <cell r="M634">
            <v>42845</v>
          </cell>
          <cell r="N634">
            <v>43941</v>
          </cell>
          <cell r="O634">
            <v>41065</v>
          </cell>
          <cell r="P634">
            <v>0</v>
          </cell>
          <cell r="Q634">
            <v>650623673</v>
          </cell>
          <cell r="R634" t="str">
            <v>CENTRO SOCIAL Y CULTURAL CAMINO LA ESPERANZA</v>
          </cell>
          <cell r="S634" t="str">
            <v>COOPEUCH</v>
          </cell>
          <cell r="T634" t="str">
            <v>CUENTA DE AHORROS</v>
          </cell>
          <cell r="U634">
            <v>0</v>
          </cell>
          <cell r="V634" t="str">
            <v>YESSICA CLAUDIA DAVILA VEGA</v>
          </cell>
          <cell r="W634" t="str">
            <v>14.108.154-3</v>
          </cell>
          <cell r="X634" t="str">
            <v>berthie humberstone 2345</v>
          </cell>
          <cell r="Y634">
            <v>5657276457</v>
          </cell>
          <cell r="Z634">
            <v>56995919981</v>
          </cell>
          <cell r="AA634" t="str">
            <v>yezyka@gmail.com</v>
          </cell>
          <cell r="AB634">
            <v>0</v>
          </cell>
          <cell r="AC634" t="str">
            <v>Ver Archivo</v>
          </cell>
          <cell r="AD634" t="str">
            <v>Ver Archivo</v>
          </cell>
          <cell r="AE634" t="str">
            <v>Ver Archivo</v>
          </cell>
          <cell r="AF634" t="str">
            <v>Ver Archivo</v>
          </cell>
          <cell r="AG634" t="str">
            <v>Ver Archivo</v>
          </cell>
        </row>
        <row r="635">
          <cell r="B635" t="str">
            <v>65.091.313-2</v>
          </cell>
          <cell r="C635" t="str">
            <v>Validada</v>
          </cell>
          <cell r="D635">
            <v>42849.524745370371</v>
          </cell>
          <cell r="E635">
            <v>0</v>
          </cell>
          <cell r="F635" t="str">
            <v>Centro Social Cultural Camino del Inca</v>
          </cell>
          <cell r="G635" t="str">
            <v>Arturo Pérez Canto 2048</v>
          </cell>
          <cell r="H635" t="str">
            <v>Iquique</v>
          </cell>
          <cell r="I635" t="str">
            <v>Iquique</v>
          </cell>
          <cell r="J635">
            <v>572244809</v>
          </cell>
          <cell r="K635">
            <v>995635799</v>
          </cell>
          <cell r="L635" t="str">
            <v>cc.caminodelinca@hotmail.com</v>
          </cell>
          <cell r="M635">
            <v>41884</v>
          </cell>
          <cell r="N635">
            <v>42980</v>
          </cell>
          <cell r="O635">
            <v>41754</v>
          </cell>
          <cell r="P635">
            <v>0</v>
          </cell>
          <cell r="Q635">
            <v>1270084148</v>
          </cell>
          <cell r="R635" t="str">
            <v>Centro Social Cultural Camino del Inca</v>
          </cell>
          <cell r="S635" t="str">
            <v>BANCO ESTADO DE CHILE</v>
          </cell>
          <cell r="T635" t="str">
            <v>CHEQUERA ELECTRONICA/ CUENTA VISTA</v>
          </cell>
          <cell r="U635">
            <v>0</v>
          </cell>
          <cell r="V635" t="str">
            <v>Hellen Alejandra Grimaldi Aguilera</v>
          </cell>
          <cell r="W635" t="str">
            <v>10.135.384-2</v>
          </cell>
          <cell r="X635" t="str">
            <v>Oscar Bonilla 508</v>
          </cell>
          <cell r="Y635">
            <v>0</v>
          </cell>
          <cell r="Z635">
            <v>992720249</v>
          </cell>
          <cell r="AA635" t="str">
            <v>hellengrim@hotmail.com</v>
          </cell>
          <cell r="AB635">
            <v>0</v>
          </cell>
          <cell r="AC635" t="str">
            <v>Ver Archivo</v>
          </cell>
          <cell r="AD635">
            <v>0</v>
          </cell>
          <cell r="AE635" t="str">
            <v>Ver Archivo</v>
          </cell>
          <cell r="AF635">
            <v>0</v>
          </cell>
          <cell r="AG635">
            <v>0</v>
          </cell>
        </row>
        <row r="636">
          <cell r="B636" t="str">
            <v>65.005.419-9</v>
          </cell>
          <cell r="C636" t="str">
            <v>Validada</v>
          </cell>
          <cell r="D636">
            <v>42849.496770833335</v>
          </cell>
          <cell r="E636">
            <v>0</v>
          </cell>
          <cell r="F636" t="str">
            <v>Club Deportivo y Social Jorge Fuenzalida</v>
          </cell>
          <cell r="G636" t="str">
            <v>Genaro Gallo N° 1687</v>
          </cell>
          <cell r="H636" t="str">
            <v>Iquique</v>
          </cell>
          <cell r="I636" t="str">
            <v>Iquique</v>
          </cell>
          <cell r="J636">
            <v>0</v>
          </cell>
          <cell r="K636">
            <v>992988088</v>
          </cell>
          <cell r="L636" t="str">
            <v>clubdepfuenzalida2017@hotmail.com</v>
          </cell>
          <cell r="M636">
            <v>42707</v>
          </cell>
          <cell r="N636">
            <v>43802</v>
          </cell>
          <cell r="O636">
            <v>33843</v>
          </cell>
          <cell r="P636">
            <v>0</v>
          </cell>
          <cell r="Q636">
            <v>1365987552</v>
          </cell>
          <cell r="R636" t="str">
            <v>Club Deportivo y Social Jorge Fuenzalida</v>
          </cell>
          <cell r="S636" t="str">
            <v>BANCO ESTADO DE CHILE</v>
          </cell>
          <cell r="T636" t="str">
            <v>CUENTA DE AHORROS</v>
          </cell>
          <cell r="U636">
            <v>0</v>
          </cell>
          <cell r="V636" t="str">
            <v>Juan Carlos Giaconi Toro</v>
          </cell>
          <cell r="W636" t="str">
            <v>8.737.202-2</v>
          </cell>
          <cell r="X636" t="str">
            <v>Las Camelias N° 1816 Pobl. Padre Hurtado</v>
          </cell>
          <cell r="Y636">
            <v>0</v>
          </cell>
          <cell r="Z636">
            <v>992988088</v>
          </cell>
          <cell r="AA636" t="str">
            <v>juancarlosgiaconi@hotmail.com</v>
          </cell>
          <cell r="AB636">
            <v>0</v>
          </cell>
          <cell r="AC636" t="str">
            <v>Ver Archivo</v>
          </cell>
          <cell r="AD636" t="str">
            <v>Ver Archivo</v>
          </cell>
          <cell r="AE636" t="str">
            <v>Ver Archivo</v>
          </cell>
          <cell r="AF636" t="str">
            <v>Ver Archivo</v>
          </cell>
          <cell r="AG636" t="str">
            <v>Ver Archivo</v>
          </cell>
        </row>
        <row r="637">
          <cell r="B637" t="str">
            <v>65.726.960-3</v>
          </cell>
          <cell r="C637" t="str">
            <v>Validada</v>
          </cell>
          <cell r="D637">
            <v>42872.413321759261</v>
          </cell>
          <cell r="E637">
            <v>0</v>
          </cell>
          <cell r="F637" t="str">
            <v>Fundación Educacional Colegio Marista Hermano Fernando</v>
          </cell>
          <cell r="G637" t="str">
            <v>Av.Ricardo Lagos4201</v>
          </cell>
          <cell r="H637" t="str">
            <v>Iquique</v>
          </cell>
          <cell r="I637" t="str">
            <v>Alto Hospicio</v>
          </cell>
          <cell r="J637">
            <v>0</v>
          </cell>
          <cell r="K637">
            <v>982276809</v>
          </cell>
          <cell r="L637" t="str">
            <v>fundacioneducacionalmarista@gmail.com</v>
          </cell>
          <cell r="M637">
            <v>42845</v>
          </cell>
          <cell r="N637">
            <v>43159</v>
          </cell>
          <cell r="O637">
            <v>39007</v>
          </cell>
          <cell r="P637">
            <v>0</v>
          </cell>
          <cell r="Q637">
            <v>1</v>
          </cell>
          <cell r="R637" t="str">
            <v>Fundación Educacional Colegio Marista Hermano Fernando</v>
          </cell>
          <cell r="S637" t="str">
            <v>BANCO DE CHILE</v>
          </cell>
          <cell r="T637" t="str">
            <v>CUENTA CORRIENTE</v>
          </cell>
          <cell r="U637">
            <v>0</v>
          </cell>
          <cell r="V637" t="str">
            <v>Jorge Mauricio Puig Zuñiga</v>
          </cell>
          <cell r="W637" t="str">
            <v>12.240.088-3</v>
          </cell>
          <cell r="X637" t="str">
            <v>Av. Ricardo Lagos 4201</v>
          </cell>
          <cell r="Y637">
            <v>0</v>
          </cell>
          <cell r="Z637">
            <v>9888650</v>
          </cell>
          <cell r="AA637" t="str">
            <v>jpuig@chf.marista.cl</v>
          </cell>
          <cell r="AB637">
            <v>0</v>
          </cell>
          <cell r="AC637" t="str">
            <v>Ver Archivo</v>
          </cell>
          <cell r="AD637" t="str">
            <v>Ver Archivo</v>
          </cell>
          <cell r="AE637" t="str">
            <v>Ver Archivo</v>
          </cell>
          <cell r="AF637" t="str">
            <v>Ver Archivo</v>
          </cell>
          <cell r="AG637" t="str">
            <v>Ver Archivo</v>
          </cell>
        </row>
        <row r="638">
          <cell r="B638" t="str">
            <v>65.111.600-7</v>
          </cell>
          <cell r="C638" t="str">
            <v>Grabado</v>
          </cell>
          <cell r="D638">
            <v>42848.959837962961</v>
          </cell>
          <cell r="E638">
            <v>0</v>
          </cell>
          <cell r="F638" t="str">
            <v>ASOCIACION DE FUNCIONARIOS DE SSI DE IQUQIUE FENATSSI</v>
          </cell>
          <cell r="G638" t="str">
            <v>Heroes de la concepcion 502</v>
          </cell>
          <cell r="H638" t="str">
            <v>Iquique</v>
          </cell>
          <cell r="I638" t="str">
            <v>Iquique</v>
          </cell>
          <cell r="J638">
            <v>0</v>
          </cell>
          <cell r="K638">
            <v>90664377</v>
          </cell>
          <cell r="L638" t="str">
            <v>Fenatssi@gmail.com</v>
          </cell>
          <cell r="M638">
            <v>42580</v>
          </cell>
          <cell r="N638">
            <v>42854</v>
          </cell>
          <cell r="O638">
            <v>39985</v>
          </cell>
          <cell r="P638">
            <v>0</v>
          </cell>
          <cell r="Q638">
            <v>1365398719</v>
          </cell>
          <cell r="R638" t="str">
            <v>ASOCIACION DE FUNCIONARIOS DE SSI DE IQUQIUE FENATSSI</v>
          </cell>
          <cell r="S638" t="str">
            <v>BANCO ESTADO DE CHILE</v>
          </cell>
          <cell r="T638" t="str">
            <v>CUENTA DE AHORROS</v>
          </cell>
          <cell r="U638">
            <v>0</v>
          </cell>
          <cell r="V638" t="str">
            <v>Sergio Andres Zambra Peña</v>
          </cell>
          <cell r="W638" t="str">
            <v>12.438.879-1</v>
          </cell>
          <cell r="X638" t="str">
            <v>Cespedes y Gonzalez 2199 dep 118</v>
          </cell>
          <cell r="Y638">
            <v>0</v>
          </cell>
          <cell r="Z638">
            <v>90664377</v>
          </cell>
          <cell r="AA638">
            <v>0</v>
          </cell>
          <cell r="AB638">
            <v>0</v>
          </cell>
          <cell r="AC638" t="str">
            <v>Ver Archivo</v>
          </cell>
          <cell r="AD638" t="str">
            <v>Ver Archivo</v>
          </cell>
          <cell r="AE638">
            <v>0</v>
          </cell>
          <cell r="AF638" t="str">
            <v>Ver Archivo</v>
          </cell>
          <cell r="AG638" t="str">
            <v>Ver Archivo</v>
          </cell>
        </row>
        <row r="639">
          <cell r="B639" t="str">
            <v>65.096.656-2</v>
          </cell>
          <cell r="C639" t="str">
            <v>Grabado</v>
          </cell>
          <cell r="D639">
            <v>42849.53056712963</v>
          </cell>
          <cell r="E639">
            <v>0</v>
          </cell>
          <cell r="F639" t="str">
            <v>asociación indigena aymara alto sillajuay de chulluncane</v>
          </cell>
          <cell r="G639" t="str">
            <v>las perdises 1050</v>
          </cell>
          <cell r="H639" t="str">
            <v>Tamarugal</v>
          </cell>
          <cell r="I639" t="str">
            <v>Pozo Almonte</v>
          </cell>
          <cell r="J639">
            <v>0</v>
          </cell>
          <cell r="K639">
            <v>950316616</v>
          </cell>
          <cell r="L639" t="str">
            <v>tejidosartesanlescecilia@gmail.com</v>
          </cell>
          <cell r="M639">
            <v>38922</v>
          </cell>
          <cell r="N639">
            <v>43850</v>
          </cell>
          <cell r="O639">
            <v>38922</v>
          </cell>
          <cell r="P639">
            <v>0</v>
          </cell>
          <cell r="Q639">
            <v>1365197519</v>
          </cell>
          <cell r="R639" t="str">
            <v>asociación indigena aymara alto sillajuay de chulluncane</v>
          </cell>
          <cell r="S639" t="str">
            <v>BANCO ESTADO DE CHILE</v>
          </cell>
          <cell r="T639" t="str">
            <v>CUENTA DE AHORROS</v>
          </cell>
          <cell r="U639">
            <v>0</v>
          </cell>
          <cell r="V639" t="str">
            <v>cecilia mamani gomes</v>
          </cell>
          <cell r="W639" t="str">
            <v>16.614.695-k</v>
          </cell>
          <cell r="X639" t="str">
            <v>las perdises # 1050</v>
          </cell>
          <cell r="Y639">
            <v>0</v>
          </cell>
          <cell r="Z639">
            <v>950316616</v>
          </cell>
          <cell r="AA639" t="str">
            <v>tejidosartesanlescecilia@gmail.com</v>
          </cell>
          <cell r="AB639">
            <v>0</v>
          </cell>
          <cell r="AC639" t="str">
            <v>Ver Archivo</v>
          </cell>
          <cell r="AD639" t="str">
            <v>Ver Archivo</v>
          </cell>
          <cell r="AE639" t="str">
            <v>Ver Archivo</v>
          </cell>
          <cell r="AF639" t="str">
            <v>Ver Archivo</v>
          </cell>
          <cell r="AG639" t="str">
            <v>Ver Archivo</v>
          </cell>
        </row>
        <row r="640">
          <cell r="B640" t="str">
            <v>65.072.784-3</v>
          </cell>
          <cell r="C640" t="str">
            <v>Grabado</v>
          </cell>
          <cell r="D640">
            <v>42849.5315162037</v>
          </cell>
          <cell r="E640">
            <v>0</v>
          </cell>
          <cell r="F640" t="str">
            <v>CENTRO DEPORTIVO SOCIAL CULTURAL HUNG SING CHOY LI FAT ALTO HOSPICIO</v>
          </cell>
          <cell r="G640" t="str">
            <v>LOS TAMARUGOS # 3031</v>
          </cell>
          <cell r="H640" t="str">
            <v>Iquique</v>
          </cell>
          <cell r="I640" t="str">
            <v>Alto Hospicio</v>
          </cell>
          <cell r="J640">
            <v>958771418</v>
          </cell>
          <cell r="K640">
            <v>968771418</v>
          </cell>
          <cell r="L640" t="str">
            <v>choylifatiqq@gmail.com</v>
          </cell>
          <cell r="M640">
            <v>42599</v>
          </cell>
          <cell r="N640">
            <v>43694</v>
          </cell>
          <cell r="O640">
            <v>41442</v>
          </cell>
          <cell r="P640">
            <v>0</v>
          </cell>
          <cell r="Q640">
            <v>29821584</v>
          </cell>
          <cell r="R640" t="str">
            <v>OSCAR FERNANDEZ HOYOS</v>
          </cell>
          <cell r="S640" t="str">
            <v>BANCO DE CREDITO E INVERSIONES</v>
          </cell>
          <cell r="T640" t="str">
            <v>CUENTA CORRIENTE</v>
          </cell>
          <cell r="U640">
            <v>0</v>
          </cell>
          <cell r="V640" t="str">
            <v>ALICIA SOFIA HIDALGO TORO</v>
          </cell>
          <cell r="W640" t="str">
            <v>8.654.509-8</v>
          </cell>
          <cell r="X640" t="str">
            <v>LOS CONDORES #3680</v>
          </cell>
          <cell r="Y640">
            <v>991719108</v>
          </cell>
          <cell r="Z640">
            <v>991719108</v>
          </cell>
          <cell r="AA640" t="str">
            <v>choylifatiqq@gmail.com</v>
          </cell>
          <cell r="AB640">
            <v>0</v>
          </cell>
          <cell r="AC640" t="str">
            <v>Ver Archivo</v>
          </cell>
          <cell r="AD640" t="str">
            <v>Ver Archivo</v>
          </cell>
          <cell r="AE640" t="str">
            <v>Ver Archivo</v>
          </cell>
          <cell r="AF640" t="str">
            <v>Ver Archivo</v>
          </cell>
          <cell r="AG640" t="str">
            <v>Ver Archivo</v>
          </cell>
        </row>
        <row r="641">
          <cell r="B641" t="str">
            <v>65.043.382-3</v>
          </cell>
          <cell r="C641" t="str">
            <v>Validada</v>
          </cell>
          <cell r="D641">
            <v>42849.533148148148</v>
          </cell>
          <cell r="E641">
            <v>0</v>
          </cell>
          <cell r="F641" t="str">
            <v>CENTRO CULTURAL Y SOCIAL PADRES Y APODERADOS ESCUELA DE BALLET TEATRO MUNICIPAL DE IQUIQUE</v>
          </cell>
          <cell r="G641" t="str">
            <v>THOMPSON Nº 269</v>
          </cell>
          <cell r="H641" t="str">
            <v>Iquique</v>
          </cell>
          <cell r="I641" t="str">
            <v>Iquique</v>
          </cell>
          <cell r="J641">
            <v>57312322</v>
          </cell>
          <cell r="K641">
            <v>57312322</v>
          </cell>
          <cell r="L641" t="str">
            <v>centropadresescueladeballet@gmail.com</v>
          </cell>
          <cell r="M641">
            <v>41967</v>
          </cell>
          <cell r="N641">
            <v>41967</v>
          </cell>
          <cell r="O641">
            <v>39601</v>
          </cell>
          <cell r="P641">
            <v>0</v>
          </cell>
          <cell r="Q641">
            <v>1366164290</v>
          </cell>
          <cell r="R641" t="str">
            <v>CENTRO CULTURAL Y SOCIAL PADRES Y APODERADOS ESCUELA DE BALLET TEATRO MUNICIPAL DE IQUIQUE</v>
          </cell>
          <cell r="S641" t="str">
            <v>BANCO ESTADO DE CHILE</v>
          </cell>
          <cell r="T641" t="str">
            <v>CUENTA DE AHORROS</v>
          </cell>
          <cell r="U641">
            <v>0</v>
          </cell>
          <cell r="V641" t="str">
            <v>ELIZABETH BRAVO DIAZ</v>
          </cell>
          <cell r="W641" t="str">
            <v>11.466.584-3</v>
          </cell>
          <cell r="X641" t="str">
            <v>THOMPSON Nº 269</v>
          </cell>
          <cell r="Y641">
            <v>57312322</v>
          </cell>
          <cell r="Z641">
            <v>57312322</v>
          </cell>
          <cell r="AA641" t="str">
            <v>centropadresescueladeballet@gmail.com</v>
          </cell>
          <cell r="AB641">
            <v>0</v>
          </cell>
          <cell r="AC641" t="str">
            <v>Ver Archivo</v>
          </cell>
          <cell r="AD641" t="str">
            <v>Ver Archivo</v>
          </cell>
          <cell r="AE641" t="str">
            <v>Ver Archivo</v>
          </cell>
          <cell r="AF641" t="str">
            <v>Ver Archivo</v>
          </cell>
          <cell r="AG641" t="str">
            <v>Ver Archivo</v>
          </cell>
        </row>
        <row r="642">
          <cell r="B642" t="str">
            <v>65.520.760-0</v>
          </cell>
          <cell r="C642" t="str">
            <v>Grabado</v>
          </cell>
          <cell r="D642">
            <v>42849.534756944442</v>
          </cell>
          <cell r="E642">
            <v>0</v>
          </cell>
          <cell r="F642" t="str">
            <v>CENTRO SOCIAL Y CULTURAL KOLPING SAYCA IQUIQUE</v>
          </cell>
          <cell r="G642" t="str">
            <v>PASAJE CONCEPCION 2729</v>
          </cell>
          <cell r="H642" t="str">
            <v>Iquique</v>
          </cell>
          <cell r="I642" t="str">
            <v>Iquique</v>
          </cell>
          <cell r="J642">
            <v>572541917</v>
          </cell>
          <cell r="K642">
            <v>93077621</v>
          </cell>
          <cell r="L642" t="str">
            <v>sonia.coronil@gmail.com</v>
          </cell>
          <cell r="M642">
            <v>41974</v>
          </cell>
          <cell r="N642">
            <v>43093</v>
          </cell>
          <cell r="O642">
            <v>34631</v>
          </cell>
          <cell r="P642">
            <v>0</v>
          </cell>
          <cell r="Q642">
            <v>6142436</v>
          </cell>
          <cell r="R642" t="str">
            <v>FRESIA BETZABE GRANDON URRA</v>
          </cell>
          <cell r="S642" t="str">
            <v>BANCO ESTADO DE CHILE</v>
          </cell>
          <cell r="T642" t="str">
            <v>CHEQUERA ELECTRONICA/ CUENTA VISTA</v>
          </cell>
          <cell r="U642">
            <v>0</v>
          </cell>
          <cell r="V642" t="str">
            <v>FRESIA BETZABE GRANDON URRA</v>
          </cell>
          <cell r="W642" t="str">
            <v>6.142.436-9</v>
          </cell>
          <cell r="X642" t="str">
            <v>PEDRO PRADO 2505</v>
          </cell>
          <cell r="Y642">
            <v>572437314</v>
          </cell>
          <cell r="Z642">
            <v>985955180</v>
          </cell>
          <cell r="AA642" t="str">
            <v>betita.grandon@gmail.com</v>
          </cell>
          <cell r="AB642">
            <v>0</v>
          </cell>
          <cell r="AC642" t="str">
            <v>Ver Archivo</v>
          </cell>
          <cell r="AD642" t="str">
            <v>Ver Archivo</v>
          </cell>
          <cell r="AE642" t="str">
            <v>Ver Archivo</v>
          </cell>
          <cell r="AF642" t="str">
            <v>Ver Archivo</v>
          </cell>
          <cell r="AG642" t="str">
            <v>Ver Archivo</v>
          </cell>
        </row>
        <row r="643">
          <cell r="B643" t="str">
            <v>65.481.370-1</v>
          </cell>
          <cell r="C643" t="str">
            <v>Validada</v>
          </cell>
          <cell r="D643">
            <v>42849.536562499998</v>
          </cell>
          <cell r="E643">
            <v>0</v>
          </cell>
          <cell r="F643" t="str">
            <v>Junta de vecinos Nº 16 Salar de Llamara</v>
          </cell>
          <cell r="G643" t="str">
            <v>PJE GUILLERMO LARA 626 POZO ALMONTE</v>
          </cell>
          <cell r="H643" t="str">
            <v>Tamarugal</v>
          </cell>
          <cell r="I643" t="str">
            <v>Pozo Almonte</v>
          </cell>
          <cell r="J643">
            <v>572751259</v>
          </cell>
          <cell r="K643">
            <v>985078357</v>
          </cell>
          <cell r="L643" t="str">
            <v>dcardenas72@hotmail.com</v>
          </cell>
          <cell r="M643">
            <v>42518</v>
          </cell>
          <cell r="N643">
            <v>43613</v>
          </cell>
          <cell r="O643">
            <v>36776</v>
          </cell>
          <cell r="P643">
            <v>0</v>
          </cell>
          <cell r="Q643">
            <v>1365745532</v>
          </cell>
          <cell r="R643" t="str">
            <v>David Cardenas Pardo</v>
          </cell>
          <cell r="S643" t="str">
            <v>BANCO ESTADO DE CHILE</v>
          </cell>
          <cell r="T643" t="str">
            <v>CUENTA DE AHORROS</v>
          </cell>
          <cell r="U643">
            <v>0</v>
          </cell>
          <cell r="V643" t="str">
            <v>David Cardenas Pardo</v>
          </cell>
          <cell r="W643" t="str">
            <v>12.212.891-1</v>
          </cell>
          <cell r="X643" t="str">
            <v>BUEN RETIRO 616</v>
          </cell>
          <cell r="Y643">
            <v>572751259</v>
          </cell>
          <cell r="Z643">
            <v>985078357</v>
          </cell>
          <cell r="AA643" t="str">
            <v>dcardenas72@hotmail.com</v>
          </cell>
          <cell r="AB643">
            <v>0</v>
          </cell>
          <cell r="AC643" t="str">
            <v>Ver Archivo</v>
          </cell>
          <cell r="AD643" t="str">
            <v>Ver Archivo</v>
          </cell>
          <cell r="AE643" t="str">
            <v>Ver Archivo</v>
          </cell>
          <cell r="AF643" t="str">
            <v>Ver Archivo</v>
          </cell>
          <cell r="AG643" t="str">
            <v>Ver Archivo</v>
          </cell>
        </row>
        <row r="644">
          <cell r="B644" t="str">
            <v>65.087.020-4</v>
          </cell>
          <cell r="C644" t="str">
            <v>Grabado</v>
          </cell>
          <cell r="D644" t="str">
            <v>0000-00-00 00:00:00</v>
          </cell>
          <cell r="E644">
            <v>0</v>
          </cell>
          <cell r="F644" t="str">
            <v>club adulto mayor andres huanchicay</v>
          </cell>
          <cell r="G644" t="str">
            <v>Los Perales N°3351</v>
          </cell>
          <cell r="H644" t="str">
            <v>Iquique</v>
          </cell>
          <cell r="I644" t="str">
            <v>Alto Hospicio</v>
          </cell>
          <cell r="J644">
            <v>0</v>
          </cell>
          <cell r="K644">
            <v>976832941</v>
          </cell>
          <cell r="L644" t="str">
            <v>mirnastella10@gmail.com</v>
          </cell>
          <cell r="M644">
            <v>38571</v>
          </cell>
          <cell r="N644">
            <v>43572</v>
          </cell>
          <cell r="O644">
            <v>38571</v>
          </cell>
          <cell r="P644">
            <v>0</v>
          </cell>
          <cell r="Q644">
            <v>1860168401</v>
          </cell>
          <cell r="R644" t="str">
            <v>Club Adulto Mayor Andrés Huanchicay</v>
          </cell>
          <cell r="S644" t="str">
            <v>BANCO ESTADO DE CHILE</v>
          </cell>
          <cell r="T644" t="str">
            <v>CUENTA DE AHORROS</v>
          </cell>
          <cell r="U644">
            <v>0</v>
          </cell>
          <cell r="V644" t="str">
            <v>Mirna Estela del Carmen NAvarrete Astudillo</v>
          </cell>
          <cell r="W644" t="str">
            <v>5.493.822-5</v>
          </cell>
          <cell r="X644" t="str">
            <v>Los Nogales N°3384</v>
          </cell>
          <cell r="Y644">
            <v>0</v>
          </cell>
          <cell r="Z644">
            <v>976832941</v>
          </cell>
          <cell r="AA644" t="str">
            <v>mirnastella10@gmail.com</v>
          </cell>
          <cell r="AB644">
            <v>0</v>
          </cell>
          <cell r="AC644" t="str">
            <v>Ver Archivo</v>
          </cell>
          <cell r="AD644" t="str">
            <v>Ver Archivo</v>
          </cell>
          <cell r="AE644" t="str">
            <v>Ver Archivo</v>
          </cell>
          <cell r="AF644" t="str">
            <v>Ver Archivo</v>
          </cell>
          <cell r="AG644" t="str">
            <v>Ver Archivo</v>
          </cell>
        </row>
        <row r="645">
          <cell r="B645" t="str">
            <v>65.036.809-6</v>
          </cell>
          <cell r="C645" t="str">
            <v>Validada</v>
          </cell>
          <cell r="D645">
            <v>42853.698981481481</v>
          </cell>
          <cell r="E645">
            <v>0</v>
          </cell>
          <cell r="F645" t="str">
            <v>Comunidad Indígena Aymara de Huasquiña</v>
          </cell>
          <cell r="G645" t="str">
            <v>LAS PIZARRAS 3440</v>
          </cell>
          <cell r="H645" t="str">
            <v>Tamarugal</v>
          </cell>
          <cell r="I645" t="str">
            <v>Iquique</v>
          </cell>
          <cell r="J645">
            <v>0</v>
          </cell>
          <cell r="K645">
            <v>974217147</v>
          </cell>
          <cell r="L645" t="str">
            <v>comunidaddehuasquiña@gmail.com</v>
          </cell>
          <cell r="M645">
            <v>40481</v>
          </cell>
          <cell r="N645">
            <v>43169</v>
          </cell>
          <cell r="O645">
            <v>40514</v>
          </cell>
          <cell r="P645">
            <v>0</v>
          </cell>
          <cell r="Q645">
            <v>1366135746</v>
          </cell>
          <cell r="R645" t="str">
            <v>Comunidad Indígena Aymara de Huasquiña</v>
          </cell>
          <cell r="S645" t="str">
            <v>BANCO ESTADO DE CHILE</v>
          </cell>
          <cell r="T645" t="str">
            <v>CUENTA DE AHORROS</v>
          </cell>
          <cell r="U645">
            <v>0</v>
          </cell>
          <cell r="V645" t="str">
            <v>CRUZ MERCEDES VIZCARRA PEREZ</v>
          </cell>
          <cell r="W645" t="str">
            <v>8.084.439-5</v>
          </cell>
          <cell r="X645" t="str">
            <v>LAS PIZARRAS N° 3440</v>
          </cell>
          <cell r="Y645">
            <v>0</v>
          </cell>
          <cell r="Z645">
            <v>974217147</v>
          </cell>
          <cell r="AA645" t="str">
            <v>vizcarraperrez@hotmail.com</v>
          </cell>
          <cell r="AB645">
            <v>0</v>
          </cell>
          <cell r="AC645" t="str">
            <v>Ver Archivo</v>
          </cell>
          <cell r="AD645" t="str">
            <v>Ver Archivo</v>
          </cell>
          <cell r="AE645" t="str">
            <v>Ver Archivo</v>
          </cell>
          <cell r="AF645" t="str">
            <v>Ver Archivo</v>
          </cell>
          <cell r="AG645" t="str">
            <v>Ver Archivo</v>
          </cell>
        </row>
        <row r="646">
          <cell r="B646" t="str">
            <v>65.059.865-2</v>
          </cell>
          <cell r="C646" t="str">
            <v>Grabado</v>
          </cell>
          <cell r="D646">
            <v>42852.492488425924</v>
          </cell>
          <cell r="E646">
            <v>0</v>
          </cell>
          <cell r="F646" t="str">
            <v>CLUB SOCIAL DEPORTIVO JULIO CASTELLANOS</v>
          </cell>
          <cell r="G646" t="str">
            <v>BULNES 1713</v>
          </cell>
          <cell r="H646" t="str">
            <v>Iquique</v>
          </cell>
          <cell r="I646" t="str">
            <v>Iquique</v>
          </cell>
          <cell r="J646">
            <v>2220717</v>
          </cell>
          <cell r="K646">
            <v>966876632</v>
          </cell>
          <cell r="L646" t="str">
            <v>csdjuliocastellano@gmail.com</v>
          </cell>
          <cell r="M646">
            <v>42090</v>
          </cell>
          <cell r="N646">
            <v>43245</v>
          </cell>
          <cell r="O646">
            <v>35955</v>
          </cell>
          <cell r="P646">
            <v>0</v>
          </cell>
          <cell r="Q646">
            <v>1366235406</v>
          </cell>
          <cell r="R646" t="str">
            <v>CLUB SOCIAL DEPORTIVO JULIO CASTELLANOS</v>
          </cell>
          <cell r="S646" t="str">
            <v>BANCO ESTADO DE CHILE</v>
          </cell>
          <cell r="T646" t="str">
            <v>CUENTA DE AHORROS</v>
          </cell>
          <cell r="U646">
            <v>0</v>
          </cell>
          <cell r="V646" t="str">
            <v>JUAN GUILLERMO OLGUIN IBARRA</v>
          </cell>
          <cell r="W646" t="str">
            <v>5.794.833-7</v>
          </cell>
          <cell r="X646">
            <v>0</v>
          </cell>
          <cell r="Y646">
            <v>0</v>
          </cell>
          <cell r="Z646">
            <v>0</v>
          </cell>
          <cell r="AA646">
            <v>0</v>
          </cell>
          <cell r="AB646">
            <v>0</v>
          </cell>
          <cell r="AC646" t="str">
            <v>Ver Archivo</v>
          </cell>
          <cell r="AD646" t="str">
            <v>Ver Archivo</v>
          </cell>
          <cell r="AE646">
            <v>0</v>
          </cell>
          <cell r="AF646" t="str">
            <v>Ver Archivo</v>
          </cell>
          <cell r="AG646" t="str">
            <v>Ver Archivo</v>
          </cell>
        </row>
        <row r="647">
          <cell r="B647" t="str">
            <v>75.963.490-k</v>
          </cell>
          <cell r="C647" t="str">
            <v>Validada</v>
          </cell>
          <cell r="D647">
            <v>42852.396504629629</v>
          </cell>
          <cell r="E647">
            <v>0</v>
          </cell>
          <cell r="F647" t="str">
            <v>Junta Vecinal Tarapacá</v>
          </cell>
          <cell r="G647" t="str">
            <v>Santa Rosa 3700</v>
          </cell>
          <cell r="H647" t="str">
            <v>Iquique</v>
          </cell>
          <cell r="I647" t="str">
            <v>Alto Hospicio</v>
          </cell>
          <cell r="J647">
            <v>989465859</v>
          </cell>
          <cell r="K647">
            <v>989465859</v>
          </cell>
          <cell r="L647" t="str">
            <v>jvtarapaca@gmail.com</v>
          </cell>
          <cell r="M647">
            <v>42294</v>
          </cell>
          <cell r="N647">
            <v>43390</v>
          </cell>
          <cell r="O647">
            <v>35814</v>
          </cell>
          <cell r="P647">
            <v>0</v>
          </cell>
          <cell r="Q647">
            <v>1870572278</v>
          </cell>
          <cell r="R647" t="str">
            <v>Junta de Vecinos Tarapacá</v>
          </cell>
          <cell r="S647" t="str">
            <v>BANCO ESTADO DE CHILE</v>
          </cell>
          <cell r="T647" t="str">
            <v>CUENTA DE AHORROS</v>
          </cell>
          <cell r="U647">
            <v>0</v>
          </cell>
          <cell r="V647" t="str">
            <v>Fernando Antonio Roco Montoya</v>
          </cell>
          <cell r="W647" t="str">
            <v>6.989.885-8</v>
          </cell>
          <cell r="X647" t="str">
            <v>Santa Rosa 3704</v>
          </cell>
          <cell r="Y647">
            <v>989465859</v>
          </cell>
          <cell r="Z647">
            <v>989465859</v>
          </cell>
          <cell r="AA647" t="str">
            <v>faroco_m@yahoo.es</v>
          </cell>
          <cell r="AB647">
            <v>0</v>
          </cell>
          <cell r="AC647" t="str">
            <v>Ver Archivo</v>
          </cell>
          <cell r="AD647" t="str">
            <v>Ver Archivo</v>
          </cell>
          <cell r="AE647" t="str">
            <v>Ver Archivo</v>
          </cell>
          <cell r="AF647" t="str">
            <v>Ver Archivo</v>
          </cell>
          <cell r="AG647" t="str">
            <v>Ver Archivo</v>
          </cell>
        </row>
        <row r="648">
          <cell r="B648" t="str">
            <v>75.939.420-8</v>
          </cell>
          <cell r="C648" t="str">
            <v>Validada</v>
          </cell>
          <cell r="D648">
            <v>42857.465231481481</v>
          </cell>
          <cell r="E648">
            <v>0</v>
          </cell>
          <cell r="F648" t="str">
            <v>CENTRO GENERAL PADRES Y APODERADOS ESCUELA F-106 DE TARAPACA</v>
          </cell>
          <cell r="G648" t="str">
            <v>TARAPACA s/n</v>
          </cell>
          <cell r="H648" t="str">
            <v>Tamarugal</v>
          </cell>
          <cell r="I648" t="str">
            <v>Huara</v>
          </cell>
          <cell r="J648">
            <v>0</v>
          </cell>
          <cell r="K648">
            <v>988123063</v>
          </cell>
          <cell r="L648" t="str">
            <v>centrodepadresescueladetarapaca@gmaill.com</v>
          </cell>
          <cell r="M648">
            <v>42458</v>
          </cell>
          <cell r="N648">
            <v>43553</v>
          </cell>
          <cell r="O648">
            <v>36613</v>
          </cell>
          <cell r="P648">
            <v>0</v>
          </cell>
          <cell r="Q648">
            <v>1365755996</v>
          </cell>
          <cell r="R648" t="str">
            <v>CENTRO GENERAL PADRES Y APODERADOS ESCUELA F-106 DE TARAPACA</v>
          </cell>
          <cell r="S648" t="str">
            <v>BANCO ESTADO DE CHILE</v>
          </cell>
          <cell r="T648" t="str">
            <v>CUENTA DE AHORROS</v>
          </cell>
          <cell r="U648">
            <v>0</v>
          </cell>
          <cell r="V648" t="str">
            <v>LEIDY PEREZ MAMANI</v>
          </cell>
          <cell r="W648" t="str">
            <v>15.684.248-6</v>
          </cell>
          <cell r="X648" t="str">
            <v>QUILLAGUASA s/n</v>
          </cell>
          <cell r="Y648">
            <v>0</v>
          </cell>
          <cell r="Z648">
            <v>9988123063</v>
          </cell>
          <cell r="AA648" t="str">
            <v>centropadresescueladetarapaca@gmail.com</v>
          </cell>
          <cell r="AB648">
            <v>0</v>
          </cell>
          <cell r="AC648" t="str">
            <v>Ver Archivo</v>
          </cell>
          <cell r="AD648" t="str">
            <v>Ver Archivo</v>
          </cell>
          <cell r="AE648" t="str">
            <v>Ver Archivo</v>
          </cell>
          <cell r="AF648" t="str">
            <v>Ver Archivo</v>
          </cell>
          <cell r="AG648" t="str">
            <v>Ver Archivo</v>
          </cell>
        </row>
        <row r="649">
          <cell r="B649" t="str">
            <v>65.110.619-2</v>
          </cell>
          <cell r="C649" t="str">
            <v>Grabado</v>
          </cell>
          <cell r="D649" t="str">
            <v>0000-00-00 00:00:00</v>
          </cell>
          <cell r="E649">
            <v>0</v>
          </cell>
          <cell r="F649" t="str">
            <v>club deportivo social y cultural de cotasaya</v>
          </cell>
          <cell r="G649" t="str">
            <v>cotasaya s/n</v>
          </cell>
          <cell r="H649" t="str">
            <v>Tamarugal</v>
          </cell>
          <cell r="I649" t="str">
            <v>Colchane</v>
          </cell>
          <cell r="J649">
            <v>0</v>
          </cell>
          <cell r="K649">
            <v>0</v>
          </cell>
          <cell r="L649" t="str">
            <v>clubdeportivo.decotasaya@hotmail.com</v>
          </cell>
          <cell r="M649">
            <v>42018</v>
          </cell>
          <cell r="N649">
            <v>42749</v>
          </cell>
          <cell r="O649">
            <v>42018</v>
          </cell>
          <cell r="P649">
            <v>0</v>
          </cell>
          <cell r="Q649">
            <v>0</v>
          </cell>
          <cell r="R649">
            <v>0</v>
          </cell>
          <cell r="S649">
            <v>0</v>
          </cell>
          <cell r="T649">
            <v>0</v>
          </cell>
          <cell r="U649">
            <v>0</v>
          </cell>
          <cell r="V649" t="str">
            <v>ivan roberto challapa choque</v>
          </cell>
          <cell r="W649" t="str">
            <v>15.010.706-7</v>
          </cell>
          <cell r="X649" t="str">
            <v>cotasaya s/n</v>
          </cell>
          <cell r="Y649">
            <v>0</v>
          </cell>
          <cell r="Z649">
            <v>0</v>
          </cell>
          <cell r="AA649" t="str">
            <v>clubdeportivo.decotasaya@hotmail.com</v>
          </cell>
          <cell r="AB649">
            <v>0</v>
          </cell>
          <cell r="AC649" t="str">
            <v>Ver Archivo</v>
          </cell>
          <cell r="AD649" t="str">
            <v>Ver Archivo</v>
          </cell>
          <cell r="AE649">
            <v>0</v>
          </cell>
          <cell r="AF649" t="str">
            <v>Ver Archivo</v>
          </cell>
          <cell r="AG649" t="str">
            <v>Ver Archivo</v>
          </cell>
        </row>
        <row r="650">
          <cell r="B650" t="str">
            <v>75.984.780-6</v>
          </cell>
          <cell r="C650" t="str">
            <v>Validada</v>
          </cell>
          <cell r="D650">
            <v>42864.705347222225</v>
          </cell>
          <cell r="E650">
            <v>0</v>
          </cell>
          <cell r="F650" t="str">
            <v>Asociación de Voleibol de Iquique</v>
          </cell>
          <cell r="G650" t="str">
            <v>castro ramos 2384</v>
          </cell>
          <cell r="H650" t="str">
            <v>Iquique</v>
          </cell>
          <cell r="I650" t="str">
            <v>Iquique</v>
          </cell>
          <cell r="J650">
            <v>0</v>
          </cell>
          <cell r="K650">
            <v>998401992</v>
          </cell>
          <cell r="L650" t="str">
            <v>asociacionvoleibol.iqq@gmail.com</v>
          </cell>
          <cell r="M650">
            <v>42390</v>
          </cell>
          <cell r="N650">
            <v>43486</v>
          </cell>
          <cell r="O650">
            <v>41424</v>
          </cell>
          <cell r="P650">
            <v>0</v>
          </cell>
          <cell r="Q650">
            <v>1366033404</v>
          </cell>
          <cell r="R650" t="str">
            <v>Asociación de voleibol de Iquique</v>
          </cell>
          <cell r="S650" t="str">
            <v>BANCO ESTADO DE CHILE</v>
          </cell>
          <cell r="T650" t="str">
            <v>CUENTA DE AHORROS</v>
          </cell>
          <cell r="U650">
            <v>0</v>
          </cell>
          <cell r="V650" t="str">
            <v>Eduardo Francisco González Molina</v>
          </cell>
          <cell r="W650" t="str">
            <v>12.212.357-K</v>
          </cell>
          <cell r="X650" t="str">
            <v>Thomsom</v>
          </cell>
          <cell r="Y650">
            <v>0</v>
          </cell>
          <cell r="Z650">
            <v>998401992</v>
          </cell>
          <cell r="AA650" t="str">
            <v>eduardololog@hotmail.com</v>
          </cell>
          <cell r="AB650">
            <v>0</v>
          </cell>
          <cell r="AC650" t="str">
            <v>Ver Archivo</v>
          </cell>
          <cell r="AD650" t="str">
            <v>Ver Archivo</v>
          </cell>
          <cell r="AE650" t="str">
            <v>Ver Archivo</v>
          </cell>
          <cell r="AF650" t="str">
            <v>Ver Archivo</v>
          </cell>
          <cell r="AG650" t="str">
            <v>Ver Archivo</v>
          </cell>
        </row>
        <row r="651">
          <cell r="B651" t="str">
            <v>65.077.979-7</v>
          </cell>
          <cell r="C651" t="str">
            <v>Grabado</v>
          </cell>
          <cell r="D651" t="str">
            <v>0000-00-00 00:00:00</v>
          </cell>
          <cell r="E651">
            <v>0</v>
          </cell>
          <cell r="F651" t="str">
            <v>ASOCIACION APEDI-CHILE</v>
          </cell>
          <cell r="G651" t="str">
            <v>SECTOR LOS PUQUIOS 73</v>
          </cell>
          <cell r="H651" t="str">
            <v>Tamarugal</v>
          </cell>
          <cell r="I651" t="str">
            <v>Pozo Almonte</v>
          </cell>
          <cell r="J651">
            <v>572407264</v>
          </cell>
          <cell r="K651">
            <v>982705605</v>
          </cell>
          <cell r="L651" t="str">
            <v>aapedichile@gmail.com</v>
          </cell>
          <cell r="M651">
            <v>41557</v>
          </cell>
          <cell r="N651">
            <v>43027</v>
          </cell>
          <cell r="O651">
            <v>41557</v>
          </cell>
          <cell r="P651">
            <v>0</v>
          </cell>
          <cell r="Q651">
            <v>3070020989</v>
          </cell>
          <cell r="R651" t="str">
            <v>Asociación APEDI-Chile</v>
          </cell>
          <cell r="S651" t="str">
            <v>BANCO ESTADO DE CHILE</v>
          </cell>
          <cell r="T651" t="str">
            <v>CHEQUERA ELECTRONICA/ CUENTA VISTA</v>
          </cell>
          <cell r="U651">
            <v>0</v>
          </cell>
          <cell r="V651" t="str">
            <v>ISABEL ELENA CUADRO VALDES</v>
          </cell>
          <cell r="W651" t="str">
            <v>6.527.042-0</v>
          </cell>
          <cell r="X651" t="str">
            <v>las Vizcachas, La Huayca, Pozo Almonte</v>
          </cell>
          <cell r="Y651">
            <v>572407264</v>
          </cell>
          <cell r="Z651">
            <v>982705605</v>
          </cell>
          <cell r="AA651" t="str">
            <v>icuadrovaldes@gmail.com</v>
          </cell>
          <cell r="AB651">
            <v>0</v>
          </cell>
          <cell r="AC651" t="str">
            <v>Ver Archivo</v>
          </cell>
          <cell r="AD651">
            <v>0</v>
          </cell>
          <cell r="AE651">
            <v>0</v>
          </cell>
          <cell r="AF651" t="str">
            <v>Ver Archivo</v>
          </cell>
          <cell r="AG651">
            <v>0</v>
          </cell>
        </row>
        <row r="652">
          <cell r="B652" t="str">
            <v>65.094.723-1</v>
          </cell>
          <cell r="C652" t="str">
            <v>Validada</v>
          </cell>
          <cell r="D652">
            <v>42864.702766203707</v>
          </cell>
          <cell r="E652">
            <v>0</v>
          </cell>
          <cell r="F652" t="str">
            <v>CLUB SOCIAL Y DEPORTIVO ADULTO MAYOR MUTUAL DEL FUTBOLISTA RICARDO VILLALBA AGUILAR</v>
          </cell>
          <cell r="G652" t="str">
            <v>OSCAR BONILLA 352</v>
          </cell>
          <cell r="H652" t="str">
            <v>Iquique</v>
          </cell>
          <cell r="I652" t="str">
            <v>Iquique</v>
          </cell>
          <cell r="J652">
            <v>994803973</v>
          </cell>
          <cell r="K652">
            <v>994803973</v>
          </cell>
          <cell r="L652" t="str">
            <v>CLUBRICARDOVILLALBA@GMAIL.COM</v>
          </cell>
          <cell r="M652">
            <v>42673</v>
          </cell>
          <cell r="N652">
            <v>43768</v>
          </cell>
          <cell r="O652">
            <v>41410</v>
          </cell>
          <cell r="P652">
            <v>0</v>
          </cell>
          <cell r="Q652">
            <v>6.2199665094722995E+17</v>
          </cell>
          <cell r="R652" t="str">
            <v>club social y deportivo adulto mayor mutual ricardo villalba Aguilar</v>
          </cell>
          <cell r="S652" t="str">
            <v>BANCO ESTADO DE CHILE</v>
          </cell>
          <cell r="T652" t="str">
            <v>CHEQUERA ELECTRONICA/ CUENTA VISTA</v>
          </cell>
          <cell r="U652">
            <v>0</v>
          </cell>
          <cell r="V652" t="str">
            <v>rosendo luis saavedra gonzalez</v>
          </cell>
          <cell r="W652" t="str">
            <v>5.185.430-6</v>
          </cell>
          <cell r="X652" t="str">
            <v>oscar bonilla 352</v>
          </cell>
          <cell r="Y652">
            <v>994803973</v>
          </cell>
          <cell r="Z652">
            <v>994803973</v>
          </cell>
          <cell r="AA652" t="str">
            <v>clubricardovillalba@gmail.com</v>
          </cell>
          <cell r="AB652">
            <v>0</v>
          </cell>
          <cell r="AC652" t="str">
            <v>Ver Archivo</v>
          </cell>
          <cell r="AD652" t="str">
            <v>Ver Archivo</v>
          </cell>
          <cell r="AE652" t="str">
            <v>Ver Archivo</v>
          </cell>
          <cell r="AF652" t="str">
            <v>Ver Archivo</v>
          </cell>
          <cell r="AG652" t="str">
            <v>Ver Archivo</v>
          </cell>
        </row>
        <row r="653">
          <cell r="B653" t="str">
            <v>65.459.350-7</v>
          </cell>
          <cell r="C653" t="str">
            <v>Grabado</v>
          </cell>
          <cell r="D653">
            <v>42857.548148148147</v>
          </cell>
          <cell r="E653">
            <v>0</v>
          </cell>
          <cell r="F653" t="str">
            <v>Junta Vecinal Cerro Tarapaca</v>
          </cell>
          <cell r="G653" t="str">
            <v>Los condores #3700</v>
          </cell>
          <cell r="H653" t="str">
            <v>Iquique</v>
          </cell>
          <cell r="I653" t="str">
            <v>Alto Hospicio</v>
          </cell>
          <cell r="J653">
            <v>5699453767</v>
          </cell>
          <cell r="K653">
            <v>56994537679</v>
          </cell>
          <cell r="L653" t="str">
            <v>cerrotarapaca.jv@gmail.com</v>
          </cell>
          <cell r="M653">
            <v>41993</v>
          </cell>
          <cell r="N653">
            <v>42998</v>
          </cell>
          <cell r="O653">
            <v>41424</v>
          </cell>
          <cell r="P653">
            <v>0</v>
          </cell>
          <cell r="Q653">
            <v>1860217380</v>
          </cell>
          <cell r="R653" t="str">
            <v>Junta Vecinal Cerro Tarapaca</v>
          </cell>
          <cell r="S653" t="str">
            <v>BANCO ESTADO DE CHILE</v>
          </cell>
          <cell r="T653" t="str">
            <v>CUENTA DE AHORROS</v>
          </cell>
          <cell r="U653">
            <v>0</v>
          </cell>
          <cell r="V653" t="str">
            <v>Carla Andrea Villalobos Barraza</v>
          </cell>
          <cell r="W653" t="str">
            <v>16.350.854-0</v>
          </cell>
          <cell r="X653" t="str">
            <v>La noria #3729</v>
          </cell>
          <cell r="Y653">
            <v>5699453767</v>
          </cell>
          <cell r="Z653">
            <v>56994537679</v>
          </cell>
          <cell r="AA653" t="str">
            <v>cerrotarapaca.jv@gmail.com</v>
          </cell>
          <cell r="AB653">
            <v>0</v>
          </cell>
          <cell r="AC653" t="str">
            <v>Ver Archivo</v>
          </cell>
          <cell r="AD653" t="str">
            <v>Ver Archivo</v>
          </cell>
          <cell r="AE653" t="str">
            <v>Ver Archivo</v>
          </cell>
          <cell r="AF653" t="str">
            <v>Ver Archivo</v>
          </cell>
          <cell r="AG653" t="str">
            <v>Ver Archivo</v>
          </cell>
        </row>
        <row r="654">
          <cell r="B654" t="str">
            <v>65.707.420-9</v>
          </cell>
          <cell r="C654" t="str">
            <v>Grabado</v>
          </cell>
          <cell r="D654" t="str">
            <v>0000-00-00 00:00:00</v>
          </cell>
          <cell r="E654">
            <v>0</v>
          </cell>
          <cell r="F654" t="str">
            <v>Club Deportivo Olimpia de Iquique</v>
          </cell>
          <cell r="G654" t="str">
            <v>Cordillera # 241</v>
          </cell>
          <cell r="H654" t="str">
            <v>Iquique</v>
          </cell>
          <cell r="I654" t="str">
            <v>Iquique</v>
          </cell>
          <cell r="J654">
            <v>0</v>
          </cell>
          <cell r="K654">
            <v>56951586066</v>
          </cell>
          <cell r="L654" t="str">
            <v>clubolimpiaiqqq@gmail.com</v>
          </cell>
          <cell r="M654">
            <v>42527</v>
          </cell>
          <cell r="N654">
            <v>43257</v>
          </cell>
          <cell r="O654">
            <v>38811</v>
          </cell>
          <cell r="P654">
            <v>0</v>
          </cell>
          <cell r="Q654">
            <v>0</v>
          </cell>
          <cell r="R654">
            <v>0</v>
          </cell>
          <cell r="S654" t="str">
            <v>BANCO ESTADO DE CHILE</v>
          </cell>
          <cell r="T654">
            <v>0</v>
          </cell>
          <cell r="U654">
            <v>0</v>
          </cell>
          <cell r="V654" t="str">
            <v>Francisco Javier Catalan Espejo</v>
          </cell>
          <cell r="W654" t="str">
            <v>12.350.016-4</v>
          </cell>
          <cell r="X654" t="str">
            <v>Pampa Aerolito # 3047</v>
          </cell>
          <cell r="Y654">
            <v>0</v>
          </cell>
          <cell r="Z654">
            <v>56951586066</v>
          </cell>
          <cell r="AA654" t="str">
            <v>fcatalane@gmail.com</v>
          </cell>
          <cell r="AB654">
            <v>0</v>
          </cell>
          <cell r="AC654" t="str">
            <v>Ver Archivo</v>
          </cell>
          <cell r="AD654" t="str">
            <v>Ver Archivo</v>
          </cell>
          <cell r="AE654">
            <v>0</v>
          </cell>
          <cell r="AF654" t="str">
            <v>Ver Archivo</v>
          </cell>
          <cell r="AG654" t="str">
            <v>Ver Archivo</v>
          </cell>
        </row>
        <row r="655">
          <cell r="B655" t="str">
            <v>65.030.982-0</v>
          </cell>
          <cell r="C655" t="str">
            <v>Validada</v>
          </cell>
          <cell r="D655">
            <v>42857.461435185185</v>
          </cell>
          <cell r="E655">
            <v>0</v>
          </cell>
          <cell r="F655" t="str">
            <v>Centro social y cultural de arte oriental</v>
          </cell>
          <cell r="G655" t="str">
            <v>Av. Proyectada 2120, departamento 1402</v>
          </cell>
          <cell r="H655" t="str">
            <v>Iquique</v>
          </cell>
          <cell r="I655" t="str">
            <v>Iquique</v>
          </cell>
          <cell r="J655">
            <v>0</v>
          </cell>
          <cell r="K655">
            <v>9822946325</v>
          </cell>
          <cell r="L655" t="str">
            <v>contacto@aikidokawai.cl</v>
          </cell>
          <cell r="M655">
            <v>42795</v>
          </cell>
          <cell r="N655">
            <v>44256</v>
          </cell>
          <cell r="O655">
            <v>40308</v>
          </cell>
          <cell r="P655">
            <v>0</v>
          </cell>
          <cell r="Q655">
            <v>1371158029</v>
          </cell>
          <cell r="R655" t="str">
            <v>Matias Sanchez Monje</v>
          </cell>
          <cell r="S655" t="str">
            <v>BANCO ESTADO DE CHILE</v>
          </cell>
          <cell r="T655" t="str">
            <v>CHEQUERA ELECTRONICA/ CUENTA VISTA</v>
          </cell>
          <cell r="U655">
            <v>0</v>
          </cell>
          <cell r="V655" t="str">
            <v>Matias Sanchez Monje</v>
          </cell>
          <cell r="W655" t="str">
            <v>10.376.815-2</v>
          </cell>
          <cell r="X655" t="str">
            <v>Av. Preoyectada 2120, departamento 1402</v>
          </cell>
          <cell r="Y655">
            <v>0</v>
          </cell>
          <cell r="Z655">
            <v>982946325</v>
          </cell>
          <cell r="AA655" t="str">
            <v>matias.sanchez.monje@gmail.com</v>
          </cell>
          <cell r="AB655">
            <v>0</v>
          </cell>
          <cell r="AC655" t="str">
            <v>Ver Archivo</v>
          </cell>
          <cell r="AD655" t="str">
            <v>Ver Archivo</v>
          </cell>
          <cell r="AE655" t="str">
            <v>Ver Archivo</v>
          </cell>
          <cell r="AF655">
            <v>0</v>
          </cell>
          <cell r="AG655">
            <v>0</v>
          </cell>
        </row>
        <row r="656">
          <cell r="B656" t="str">
            <v>75.957.360-9</v>
          </cell>
          <cell r="C656" t="str">
            <v>Validada</v>
          </cell>
          <cell r="D656">
            <v>42857.408275462964</v>
          </cell>
          <cell r="E656">
            <v>0</v>
          </cell>
          <cell r="F656" t="str">
            <v>AGRUPACION DE CIEGOS DOMINGO OYANEDEL VARAS</v>
          </cell>
          <cell r="G656" t="str">
            <v>THOMPSON 114</v>
          </cell>
          <cell r="H656" t="str">
            <v>Iquique</v>
          </cell>
          <cell r="I656" t="str">
            <v>Iquique</v>
          </cell>
          <cell r="J656">
            <v>0</v>
          </cell>
          <cell r="K656">
            <v>994655310</v>
          </cell>
          <cell r="L656" t="str">
            <v>ayleencas@gmail.com</v>
          </cell>
          <cell r="M656">
            <v>42241</v>
          </cell>
          <cell r="N656">
            <v>43337</v>
          </cell>
          <cell r="O656">
            <v>36795</v>
          </cell>
          <cell r="P656">
            <v>0</v>
          </cell>
          <cell r="Q656">
            <v>1365814844</v>
          </cell>
          <cell r="R656" t="str">
            <v>agrupacion de ciegos domingo oyanedel varas</v>
          </cell>
          <cell r="S656" t="str">
            <v>BANCO ESTADO DE CHILE</v>
          </cell>
          <cell r="T656" t="str">
            <v>CUENTA DE AHORROS</v>
          </cell>
          <cell r="U656">
            <v>0</v>
          </cell>
          <cell r="V656" t="str">
            <v>carlos arturo ulloa gonzalez</v>
          </cell>
          <cell r="W656" t="str">
            <v>9.077.940-0</v>
          </cell>
          <cell r="X656" t="str">
            <v>PASAJE 2 # 3753</v>
          </cell>
          <cell r="Y656">
            <v>0</v>
          </cell>
          <cell r="Z656">
            <v>94655310</v>
          </cell>
          <cell r="AA656" t="str">
            <v>ayleencas@gmail.com</v>
          </cell>
          <cell r="AB656">
            <v>0</v>
          </cell>
          <cell r="AC656" t="str">
            <v>Ver Archivo</v>
          </cell>
          <cell r="AD656">
            <v>0</v>
          </cell>
          <cell r="AE656" t="str">
            <v>Ver Archivo</v>
          </cell>
          <cell r="AF656">
            <v>0</v>
          </cell>
          <cell r="AG656">
            <v>0</v>
          </cell>
        </row>
        <row r="657">
          <cell r="B657" t="str">
            <v>65.880.180-5</v>
          </cell>
          <cell r="C657" t="str">
            <v>Grabado</v>
          </cell>
          <cell r="D657">
            <v>42855.958344907405</v>
          </cell>
          <cell r="E657">
            <v>0</v>
          </cell>
          <cell r="F657" t="str">
            <v>Club de Patinaje Artístico Katari Hispano Britanico</v>
          </cell>
          <cell r="G657" t="str">
            <v>Pasaje 3 #4553 Rey del Mar</v>
          </cell>
          <cell r="H657" t="str">
            <v>Iquique</v>
          </cell>
          <cell r="I657" t="str">
            <v>Iquique</v>
          </cell>
          <cell r="J657">
            <v>0</v>
          </cell>
          <cell r="K657">
            <v>0</v>
          </cell>
          <cell r="L657" t="str">
            <v>katarihb@gmail.com</v>
          </cell>
          <cell r="M657" t="str">
            <v>0000-00-00</v>
          </cell>
          <cell r="N657" t="str">
            <v>0000-00-00</v>
          </cell>
          <cell r="O657" t="str">
            <v>0000-00-00</v>
          </cell>
          <cell r="P657">
            <v>0</v>
          </cell>
          <cell r="Q657">
            <v>0</v>
          </cell>
          <cell r="R657">
            <v>0</v>
          </cell>
          <cell r="S657">
            <v>0</v>
          </cell>
          <cell r="T657">
            <v>0</v>
          </cell>
          <cell r="U657">
            <v>0</v>
          </cell>
          <cell r="V657" t="str">
            <v>Mariella Andrea Ramirez Urbano</v>
          </cell>
          <cell r="W657" t="str">
            <v>13.415.654-6</v>
          </cell>
          <cell r="X657" t="str">
            <v>Pasaje 3 #4553 Rey del Mar</v>
          </cell>
          <cell r="Y657">
            <v>0</v>
          </cell>
          <cell r="Z657">
            <v>0</v>
          </cell>
          <cell r="AA657" t="str">
            <v>mramirezurbano@gmail.com</v>
          </cell>
          <cell r="AB657">
            <v>0</v>
          </cell>
          <cell r="AC657" t="str">
            <v>Ver Archivo</v>
          </cell>
          <cell r="AD657">
            <v>0</v>
          </cell>
          <cell r="AE657">
            <v>0</v>
          </cell>
          <cell r="AF657" t="str">
            <v>Ver Archivo</v>
          </cell>
          <cell r="AG657" t="str">
            <v>Ver Archivo</v>
          </cell>
        </row>
        <row r="658">
          <cell r="B658" t="str">
            <v>65.339.540-K</v>
          </cell>
          <cell r="C658" t="str">
            <v>Validada</v>
          </cell>
          <cell r="D658">
            <v>42857.548530092594</v>
          </cell>
          <cell r="E658">
            <v>0</v>
          </cell>
          <cell r="F658" t="str">
            <v>CLUB ADULTO MAYOR ESPERANZA NUEVA</v>
          </cell>
          <cell r="G658" t="str">
            <v>RAMIREZ 1269</v>
          </cell>
          <cell r="H658" t="str">
            <v>Iquique</v>
          </cell>
          <cell r="I658" t="str">
            <v>Iquique</v>
          </cell>
          <cell r="J658">
            <v>0</v>
          </cell>
          <cell r="K658">
            <v>993083333</v>
          </cell>
          <cell r="L658" t="str">
            <v>clubadultomayoresperanzanueva@gmail.com</v>
          </cell>
          <cell r="M658">
            <v>42472</v>
          </cell>
          <cell r="N658">
            <v>43202</v>
          </cell>
          <cell r="O658">
            <v>38083</v>
          </cell>
          <cell r="P658">
            <v>0</v>
          </cell>
          <cell r="Q658">
            <v>1365664885</v>
          </cell>
          <cell r="R658" t="str">
            <v>CLUB ADULTO MAYOR ESPERANZA NUEVA</v>
          </cell>
          <cell r="S658" t="str">
            <v>BANCO ESTADO DE CHILE</v>
          </cell>
          <cell r="T658" t="str">
            <v>CUENTA DE AHORROS</v>
          </cell>
          <cell r="U658">
            <v>0</v>
          </cell>
          <cell r="V658" t="str">
            <v>LILIANAN VELIZ ROJAS</v>
          </cell>
          <cell r="W658" t="str">
            <v>3.787.654-2</v>
          </cell>
          <cell r="X658" t="str">
            <v>RAMIREZ 1269</v>
          </cell>
          <cell r="Y658">
            <v>0</v>
          </cell>
          <cell r="Z658">
            <v>993083333</v>
          </cell>
          <cell r="AA658" t="str">
            <v>clubadultomayoresperanzanueva@gmail.com</v>
          </cell>
          <cell r="AB658">
            <v>0</v>
          </cell>
          <cell r="AC658" t="str">
            <v>Ver Archivo</v>
          </cell>
          <cell r="AD658" t="str">
            <v>Ver Archivo</v>
          </cell>
          <cell r="AE658" t="str">
            <v>Ver Archivo</v>
          </cell>
          <cell r="AF658" t="str">
            <v>Ver Archivo</v>
          </cell>
          <cell r="AG658" t="str">
            <v>Ver Archivo</v>
          </cell>
        </row>
        <row r="659">
          <cell r="B659" t="str">
            <v>75.980.600-k</v>
          </cell>
          <cell r="C659" t="str">
            <v>Grabado</v>
          </cell>
          <cell r="D659">
            <v>42864.46266203704</v>
          </cell>
          <cell r="E659">
            <v>0</v>
          </cell>
          <cell r="F659" t="str">
            <v>Asociación de fútbol infantil y juvenil de Alto Hospicio</v>
          </cell>
          <cell r="G659" t="str">
            <v>Pasaje Puyehue 3783</v>
          </cell>
          <cell r="H659" t="str">
            <v>Iquique</v>
          </cell>
          <cell r="I659" t="str">
            <v>Alto Hospicio</v>
          </cell>
          <cell r="J659">
            <v>0</v>
          </cell>
          <cell r="K659">
            <v>995048704</v>
          </cell>
          <cell r="L659" t="str">
            <v>afijah@hotmail.com</v>
          </cell>
          <cell r="M659">
            <v>42849</v>
          </cell>
          <cell r="N659">
            <v>43945</v>
          </cell>
          <cell r="O659">
            <v>41174</v>
          </cell>
          <cell r="P659">
            <v>0</v>
          </cell>
          <cell r="Q659">
            <v>1365756615</v>
          </cell>
          <cell r="R659" t="str">
            <v>Luis Guillermo Silva Vásquez</v>
          </cell>
          <cell r="S659" t="str">
            <v>BANCO ESTADO DE CHILE</v>
          </cell>
          <cell r="T659" t="str">
            <v>CUENTA DE AHORROS</v>
          </cell>
          <cell r="U659">
            <v>0</v>
          </cell>
          <cell r="V659" t="str">
            <v>Luis Guillermo Silva Vásquez</v>
          </cell>
          <cell r="W659" t="str">
            <v>8.182.021-k</v>
          </cell>
          <cell r="X659" t="str">
            <v>Pasaje Puyehue 3783</v>
          </cell>
          <cell r="Y659">
            <v>0</v>
          </cell>
          <cell r="Z659">
            <v>995048704</v>
          </cell>
          <cell r="AA659" t="str">
            <v>luissilvavasquez@hotmail.com</v>
          </cell>
          <cell r="AB659">
            <v>0</v>
          </cell>
          <cell r="AC659" t="str">
            <v>Ver Archivo</v>
          </cell>
          <cell r="AD659" t="str">
            <v>Ver Archivo</v>
          </cell>
          <cell r="AE659" t="str">
            <v>Ver Archivo</v>
          </cell>
          <cell r="AF659" t="str">
            <v>Ver Archivo</v>
          </cell>
          <cell r="AG659" t="str">
            <v>Ver Archivo</v>
          </cell>
        </row>
        <row r="660">
          <cell r="B660" t="str">
            <v>75.975.970-2</v>
          </cell>
          <cell r="C660" t="str">
            <v>Validada</v>
          </cell>
          <cell r="D660">
            <v>42866.520069444443</v>
          </cell>
          <cell r="E660">
            <v>0</v>
          </cell>
          <cell r="F660" t="str">
            <v>Comunidad Indigena Aymara del pueblo de Soga</v>
          </cell>
          <cell r="G660" t="str">
            <v>PUEBLO DE SOGA SIN NUMERO</v>
          </cell>
          <cell r="H660" t="str">
            <v>Tamarugal</v>
          </cell>
          <cell r="I660" t="str">
            <v>Huara</v>
          </cell>
          <cell r="J660">
            <v>0</v>
          </cell>
          <cell r="K660">
            <v>964724851</v>
          </cell>
          <cell r="L660" t="str">
            <v>comunidaddesoga@gmail.com</v>
          </cell>
          <cell r="M660" t="str">
            <v>0000-00-00</v>
          </cell>
          <cell r="N660">
            <v>43544</v>
          </cell>
          <cell r="O660">
            <v>36410</v>
          </cell>
          <cell r="P660">
            <v>0</v>
          </cell>
          <cell r="Q660">
            <v>1366161240</v>
          </cell>
          <cell r="R660" t="str">
            <v>COMUNIDAD INDIGENA AYMARA DEL PUEBLO DE SOGA</v>
          </cell>
          <cell r="S660" t="str">
            <v>BANCO ESTADO DE CHILE</v>
          </cell>
          <cell r="T660" t="str">
            <v>CUENTA DE AHORROS</v>
          </cell>
          <cell r="U660">
            <v>0</v>
          </cell>
          <cell r="V660" t="str">
            <v>JORGE EUSTAQUIO CHOQUE RAMOS</v>
          </cell>
          <cell r="W660" t="str">
            <v>6.720.367-4</v>
          </cell>
          <cell r="X660" t="str">
            <v>sotomayor 62</v>
          </cell>
          <cell r="Y660">
            <v>0</v>
          </cell>
          <cell r="Z660">
            <v>964724851</v>
          </cell>
          <cell r="AA660" t="str">
            <v>jimena.choque@hotmail.com</v>
          </cell>
          <cell r="AB660">
            <v>0</v>
          </cell>
          <cell r="AC660" t="str">
            <v>Ver Archivo</v>
          </cell>
          <cell r="AD660" t="str">
            <v>Ver Archivo</v>
          </cell>
          <cell r="AE660" t="str">
            <v>Ver Archivo</v>
          </cell>
          <cell r="AF660" t="str">
            <v>Ver Archivo</v>
          </cell>
          <cell r="AG660" t="str">
            <v>Ver Archivo</v>
          </cell>
        </row>
        <row r="661">
          <cell r="B661" t="str">
            <v>73.431.100-6</v>
          </cell>
          <cell r="C661" t="str">
            <v>Validada</v>
          </cell>
          <cell r="D661">
            <v>42872.399745370371</v>
          </cell>
          <cell r="E661">
            <v>0</v>
          </cell>
          <cell r="F661" t="str">
            <v>JUNTA DE VECINOS 11 DE MARZO</v>
          </cell>
          <cell r="G661" t="str">
            <v>LOS NOGALES 3065</v>
          </cell>
          <cell r="H661" t="str">
            <v>Iquique</v>
          </cell>
          <cell r="I661" t="str">
            <v>Alto Hospicio</v>
          </cell>
          <cell r="J661">
            <v>7733716</v>
          </cell>
          <cell r="K661">
            <v>7733716</v>
          </cell>
          <cell r="L661" t="str">
            <v>JUNTADEVECINOS11MARZO@GMAIL.COM</v>
          </cell>
          <cell r="M661">
            <v>42820</v>
          </cell>
          <cell r="N661">
            <v>43916</v>
          </cell>
          <cell r="O661">
            <v>38453</v>
          </cell>
          <cell r="P661">
            <v>0</v>
          </cell>
          <cell r="Q661">
            <v>1860244485</v>
          </cell>
          <cell r="R661" t="str">
            <v>JUNTA DE VECINOS 11 DE MARZO</v>
          </cell>
          <cell r="S661" t="str">
            <v>BANCO ESTADO DE CHILE</v>
          </cell>
          <cell r="T661" t="str">
            <v>CUENTA DE AHORROS</v>
          </cell>
          <cell r="U661">
            <v>0</v>
          </cell>
          <cell r="V661" t="str">
            <v>MARIA NIEVES CONDORI RODRIGUEZ</v>
          </cell>
          <cell r="W661" t="str">
            <v>9.378.223-2</v>
          </cell>
          <cell r="X661" t="str">
            <v>Los Castaños N° 3066</v>
          </cell>
          <cell r="Y661">
            <v>7733716</v>
          </cell>
          <cell r="Z661">
            <v>7733716</v>
          </cell>
          <cell r="AA661" t="str">
            <v>JUNTADEVECINOS11DEMARZO@GMAIL.COM</v>
          </cell>
          <cell r="AB661">
            <v>0</v>
          </cell>
          <cell r="AC661" t="str">
            <v>Ver Archivo</v>
          </cell>
          <cell r="AD661">
            <v>0</v>
          </cell>
          <cell r="AE661" t="str">
            <v>Ver Archivo</v>
          </cell>
          <cell r="AF661">
            <v>0</v>
          </cell>
          <cell r="AG661">
            <v>0</v>
          </cell>
        </row>
        <row r="662">
          <cell r="B662" t="str">
            <v>65.037.272-7</v>
          </cell>
          <cell r="C662" t="str">
            <v>Grabado</v>
          </cell>
          <cell r="D662">
            <v>42873.524108796293</v>
          </cell>
          <cell r="E662">
            <v>0</v>
          </cell>
          <cell r="F662" t="str">
            <v>Centro Social Cultural Eben Ezer</v>
          </cell>
          <cell r="G662" t="str">
            <v>Pasaje Chiloé #4450 Manzana 28 Sitio 23</v>
          </cell>
          <cell r="H662" t="str">
            <v>Iquique</v>
          </cell>
          <cell r="I662" t="str">
            <v>Alto Hospicio</v>
          </cell>
          <cell r="J662">
            <v>0</v>
          </cell>
          <cell r="K662">
            <v>58294732</v>
          </cell>
          <cell r="L662" t="str">
            <v>ebenezer.csc@gmail.com</v>
          </cell>
          <cell r="M662">
            <v>40639</v>
          </cell>
          <cell r="N662">
            <v>43391</v>
          </cell>
          <cell r="O662">
            <v>40666</v>
          </cell>
          <cell r="P662">
            <v>0</v>
          </cell>
          <cell r="Q662">
            <v>1860383515</v>
          </cell>
          <cell r="R662" t="str">
            <v>Centro Social Cultural Eben - Ezer</v>
          </cell>
          <cell r="S662" t="str">
            <v>BANCO ESTADO DE CHILE</v>
          </cell>
          <cell r="T662" t="str">
            <v>CUENTA DE AHORROS</v>
          </cell>
          <cell r="U662">
            <v>0</v>
          </cell>
          <cell r="V662" t="str">
            <v>Julio César Gorena Macuer</v>
          </cell>
          <cell r="W662" t="str">
            <v>9.160.683-6</v>
          </cell>
          <cell r="X662" t="str">
            <v>Pasaje Valdivia #4674</v>
          </cell>
          <cell r="Y662">
            <v>0</v>
          </cell>
          <cell r="Z662">
            <v>58294732</v>
          </cell>
          <cell r="AA662" t="str">
            <v>Julio.gorena@hotmail.com</v>
          </cell>
          <cell r="AB662">
            <v>0</v>
          </cell>
          <cell r="AC662" t="str">
            <v>Ver Archivo</v>
          </cell>
          <cell r="AD662" t="str">
            <v>Ver Archivo</v>
          </cell>
          <cell r="AE662" t="str">
            <v>Ver Archivo</v>
          </cell>
          <cell r="AF662" t="str">
            <v>Ver Archivo</v>
          </cell>
          <cell r="AG662" t="str">
            <v>Ver Archivo</v>
          </cell>
        </row>
        <row r="663">
          <cell r="B663" t="str">
            <v>65.945.690-7</v>
          </cell>
          <cell r="C663" t="str">
            <v>Grabado</v>
          </cell>
          <cell r="D663">
            <v>42864.394166666665</v>
          </cell>
          <cell r="E663">
            <v>0</v>
          </cell>
          <cell r="F663" t="str">
            <v>Junta Vecinal Elena Caffarena</v>
          </cell>
          <cell r="G663" t="str">
            <v>Avenida 14 #3840</v>
          </cell>
          <cell r="H663" t="str">
            <v>Iquique</v>
          </cell>
          <cell r="I663" t="str">
            <v>Alto Hospicio</v>
          </cell>
          <cell r="J663">
            <v>0</v>
          </cell>
          <cell r="K663">
            <v>90461999</v>
          </cell>
          <cell r="L663" t="str">
            <v>elenacaffarena.jjvv@gmail.com</v>
          </cell>
          <cell r="M663">
            <v>42076</v>
          </cell>
          <cell r="N663">
            <v>43172</v>
          </cell>
          <cell r="O663">
            <v>38050</v>
          </cell>
          <cell r="P663">
            <v>0</v>
          </cell>
          <cell r="Q663">
            <v>186046663</v>
          </cell>
          <cell r="R663" t="str">
            <v>Junta Vecinal Elena Caffarena</v>
          </cell>
          <cell r="S663" t="str">
            <v>BANCO ESTADO DE CHILE</v>
          </cell>
          <cell r="T663" t="str">
            <v>CUENTA DE AHORROS</v>
          </cell>
          <cell r="U663">
            <v>0</v>
          </cell>
          <cell r="V663" t="str">
            <v>Marcelo Alejandro Villablanca Villablanca</v>
          </cell>
          <cell r="W663" t="str">
            <v>7.888.551-3</v>
          </cell>
          <cell r="X663">
            <v>0</v>
          </cell>
          <cell r="Y663">
            <v>0</v>
          </cell>
          <cell r="Z663">
            <v>90461999</v>
          </cell>
          <cell r="AA663" t="str">
            <v>marcelito_xxl@hotmail.com</v>
          </cell>
          <cell r="AB663">
            <v>0</v>
          </cell>
          <cell r="AC663">
            <v>0</v>
          </cell>
          <cell r="AD663" t="str">
            <v>Ver Archivo</v>
          </cell>
          <cell r="AE663" t="str">
            <v>Ver Archivo</v>
          </cell>
          <cell r="AF663" t="str">
            <v>Ver Archivo</v>
          </cell>
          <cell r="AG663" t="str">
            <v>Ver Archivo</v>
          </cell>
        </row>
        <row r="664">
          <cell r="B664" t="str">
            <v>65.102.108-1</v>
          </cell>
          <cell r="C664" t="str">
            <v>Grabado</v>
          </cell>
          <cell r="D664">
            <v>42865.559560185182</v>
          </cell>
          <cell r="E664">
            <v>0</v>
          </cell>
          <cell r="F664" t="str">
            <v>junta de vecinos san antonio</v>
          </cell>
          <cell r="G664" t="str">
            <v>Av. las parcelas 3545</v>
          </cell>
          <cell r="H664" t="str">
            <v>Iquique</v>
          </cell>
          <cell r="I664" t="str">
            <v>Alto Hospicio</v>
          </cell>
          <cell r="J664">
            <v>0</v>
          </cell>
          <cell r="K664">
            <v>56942901172</v>
          </cell>
          <cell r="L664" t="str">
            <v>jvsanantonio1@gmail.com</v>
          </cell>
          <cell r="M664">
            <v>41912</v>
          </cell>
          <cell r="N664">
            <v>43008</v>
          </cell>
          <cell r="O664">
            <v>41940</v>
          </cell>
          <cell r="P664">
            <v>0</v>
          </cell>
          <cell r="Q664">
            <v>0</v>
          </cell>
          <cell r="R664">
            <v>0</v>
          </cell>
          <cell r="S664" t="str">
            <v>BANCO ESTADO DE CHILE</v>
          </cell>
          <cell r="T664">
            <v>0</v>
          </cell>
          <cell r="U664">
            <v>0</v>
          </cell>
          <cell r="V664" t="str">
            <v>monica del carmen martinez pasten</v>
          </cell>
          <cell r="W664" t="str">
            <v>11.815.331-6</v>
          </cell>
          <cell r="X664" t="str">
            <v>Avenida las parcelas 3545</v>
          </cell>
          <cell r="Y664">
            <v>0</v>
          </cell>
          <cell r="Z664">
            <v>56942901171</v>
          </cell>
          <cell r="AA664" t="str">
            <v>jvsanantonio@gmail.com</v>
          </cell>
          <cell r="AB664">
            <v>0</v>
          </cell>
          <cell r="AC664" t="str">
            <v>Ver Archivo</v>
          </cell>
          <cell r="AD664" t="str">
            <v>Ver Archivo</v>
          </cell>
          <cell r="AE664" t="str">
            <v>Ver Archivo</v>
          </cell>
          <cell r="AF664" t="str">
            <v>Ver Archivo</v>
          </cell>
          <cell r="AG664" t="str">
            <v>Ver Archivo</v>
          </cell>
        </row>
        <row r="665">
          <cell r="B665" t="str">
            <v>65.102.108-1</v>
          </cell>
          <cell r="C665" t="str">
            <v>Grabado</v>
          </cell>
          <cell r="D665">
            <v>42865.559560185182</v>
          </cell>
          <cell r="E665">
            <v>0</v>
          </cell>
          <cell r="F665" t="str">
            <v>junta de vecinos san antonio</v>
          </cell>
          <cell r="G665" t="str">
            <v>Av. las parcelas 3545</v>
          </cell>
          <cell r="H665" t="str">
            <v>Iquique</v>
          </cell>
          <cell r="I665" t="str">
            <v>Alto Hospicio</v>
          </cell>
          <cell r="J665">
            <v>0</v>
          </cell>
          <cell r="K665">
            <v>56942901172</v>
          </cell>
          <cell r="L665" t="str">
            <v>jvsanantonio1@gmail.com</v>
          </cell>
          <cell r="M665">
            <v>41912</v>
          </cell>
          <cell r="N665">
            <v>43008</v>
          </cell>
          <cell r="O665">
            <v>41940</v>
          </cell>
          <cell r="P665">
            <v>0</v>
          </cell>
          <cell r="Q665">
            <v>0</v>
          </cell>
          <cell r="R665">
            <v>0</v>
          </cell>
          <cell r="S665" t="str">
            <v>BANCO ESTADO DE CHILE</v>
          </cell>
          <cell r="T665">
            <v>0</v>
          </cell>
          <cell r="U665">
            <v>0</v>
          </cell>
          <cell r="V665" t="str">
            <v>monica del carmen martinez pasten</v>
          </cell>
          <cell r="W665" t="str">
            <v>11.815.331-6</v>
          </cell>
          <cell r="X665" t="str">
            <v>Avenida las parcelas 3545</v>
          </cell>
          <cell r="Y665">
            <v>0</v>
          </cell>
          <cell r="Z665">
            <v>56942901171</v>
          </cell>
          <cell r="AA665" t="str">
            <v>jvsanantonio@gmail.com</v>
          </cell>
          <cell r="AB665">
            <v>0</v>
          </cell>
          <cell r="AC665" t="str">
            <v>Ver Archivo</v>
          </cell>
          <cell r="AD665" t="str">
            <v>Ver Archivo</v>
          </cell>
          <cell r="AE665" t="str">
            <v>Ver Archivo</v>
          </cell>
          <cell r="AF665" t="str">
            <v>Ver Archivo</v>
          </cell>
          <cell r="AG665" t="str">
            <v>Ver Archivo</v>
          </cell>
        </row>
        <row r="666">
          <cell r="B666" t="str">
            <v>65.102.108-1</v>
          </cell>
          <cell r="C666" t="str">
            <v>Grabado</v>
          </cell>
          <cell r="D666">
            <v>42865.559560185182</v>
          </cell>
          <cell r="E666">
            <v>0</v>
          </cell>
          <cell r="F666" t="str">
            <v>junta de vecinos san antonio</v>
          </cell>
          <cell r="G666" t="str">
            <v>Av. las parcelas 3545</v>
          </cell>
          <cell r="H666" t="str">
            <v>Iquique</v>
          </cell>
          <cell r="I666" t="str">
            <v>Alto Hospicio</v>
          </cell>
          <cell r="J666">
            <v>0</v>
          </cell>
          <cell r="K666">
            <v>56942901172</v>
          </cell>
          <cell r="L666" t="str">
            <v>jvsanantonio1@gmail.com</v>
          </cell>
          <cell r="M666">
            <v>41912</v>
          </cell>
          <cell r="N666">
            <v>43008</v>
          </cell>
          <cell r="O666">
            <v>41940</v>
          </cell>
          <cell r="P666">
            <v>0</v>
          </cell>
          <cell r="Q666">
            <v>0</v>
          </cell>
          <cell r="R666">
            <v>0</v>
          </cell>
          <cell r="S666" t="str">
            <v>BANCO ESTADO DE CHILE</v>
          </cell>
          <cell r="T666">
            <v>0</v>
          </cell>
          <cell r="U666">
            <v>0</v>
          </cell>
          <cell r="V666" t="str">
            <v>monica del carmen martinez pasten</v>
          </cell>
          <cell r="W666" t="str">
            <v>11.815.331-6</v>
          </cell>
          <cell r="X666" t="str">
            <v>Avenida las parcelas 3545</v>
          </cell>
          <cell r="Y666">
            <v>0</v>
          </cell>
          <cell r="Z666">
            <v>56942901171</v>
          </cell>
          <cell r="AA666" t="str">
            <v>jvsanantonio@gmail.com</v>
          </cell>
          <cell r="AB666">
            <v>0</v>
          </cell>
          <cell r="AC666" t="str">
            <v>Ver Archivo</v>
          </cell>
          <cell r="AD666" t="str">
            <v>Ver Archivo</v>
          </cell>
          <cell r="AE666" t="str">
            <v>Ver Archivo</v>
          </cell>
          <cell r="AF666" t="str">
            <v>Ver Archivo</v>
          </cell>
          <cell r="AG666" t="str">
            <v>Ver Archivo</v>
          </cell>
        </row>
        <row r="667">
          <cell r="B667" t="str">
            <v>56.073.930-3</v>
          </cell>
          <cell r="C667" t="str">
            <v>Validada</v>
          </cell>
          <cell r="D667">
            <v>42864.466469907406</v>
          </cell>
          <cell r="E667">
            <v>0</v>
          </cell>
          <cell r="F667" t="str">
            <v>JUNTA DE VECINOS 18 DE SEPTIEMBRE</v>
          </cell>
          <cell r="G667" t="str">
            <v>RUY DIAZ 331</v>
          </cell>
          <cell r="H667" t="str">
            <v>Tamarugal</v>
          </cell>
          <cell r="I667" t="str">
            <v>Pica</v>
          </cell>
          <cell r="J667">
            <v>0</v>
          </cell>
          <cell r="K667">
            <v>99377465</v>
          </cell>
          <cell r="L667" t="str">
            <v>jjvv18septiembre@gmail.com</v>
          </cell>
          <cell r="M667">
            <v>41959</v>
          </cell>
          <cell r="N667">
            <v>43055</v>
          </cell>
          <cell r="O667">
            <v>41959</v>
          </cell>
          <cell r="P667">
            <v>0</v>
          </cell>
          <cell r="Q667">
            <v>1365551118</v>
          </cell>
          <cell r="R667" t="str">
            <v>JUNTA DE VECINOS 18 DE SEPTIEMBRE N15 DE PICA</v>
          </cell>
          <cell r="S667" t="str">
            <v>BANCO ESTADO DE CHILE</v>
          </cell>
          <cell r="T667" t="str">
            <v>CUENTA DE AHORROS</v>
          </cell>
          <cell r="U667">
            <v>0</v>
          </cell>
          <cell r="V667" t="str">
            <v>MARA NOLFA CAYO CHAMACA</v>
          </cell>
          <cell r="W667" t="str">
            <v>7.962.528-0</v>
          </cell>
          <cell r="X667" t="str">
            <v>RUY DIAZ POB 18 SEPTIEMBRE S/N PICA</v>
          </cell>
          <cell r="Y667">
            <v>0</v>
          </cell>
          <cell r="Z667">
            <v>999377465</v>
          </cell>
          <cell r="AA667" t="str">
            <v>maracayo1955@gmail.com</v>
          </cell>
          <cell r="AB667">
            <v>0</v>
          </cell>
          <cell r="AC667" t="str">
            <v>Ver Archivo</v>
          </cell>
          <cell r="AD667" t="str">
            <v>Ver Archivo</v>
          </cell>
          <cell r="AE667" t="str">
            <v>Ver Archivo</v>
          </cell>
          <cell r="AF667" t="str">
            <v>Ver Archivo</v>
          </cell>
          <cell r="AG667" t="str">
            <v>Ver Archivo</v>
          </cell>
        </row>
        <row r="668">
          <cell r="B668" t="str">
            <v>65.102.108-1</v>
          </cell>
          <cell r="C668" t="str">
            <v>Grabado</v>
          </cell>
          <cell r="D668">
            <v>42865.559560185182</v>
          </cell>
          <cell r="E668">
            <v>0</v>
          </cell>
          <cell r="F668" t="str">
            <v>junta de vecinos san antonio</v>
          </cell>
          <cell r="G668" t="str">
            <v>Av. las parcelas 3545</v>
          </cell>
          <cell r="H668" t="str">
            <v>Iquique</v>
          </cell>
          <cell r="I668" t="str">
            <v>Alto Hospicio</v>
          </cell>
          <cell r="J668">
            <v>0</v>
          </cell>
          <cell r="K668">
            <v>56942901172</v>
          </cell>
          <cell r="L668" t="str">
            <v>jvsanantonio1@gmail.com</v>
          </cell>
          <cell r="M668">
            <v>41912</v>
          </cell>
          <cell r="N668">
            <v>43008</v>
          </cell>
          <cell r="O668">
            <v>41940</v>
          </cell>
          <cell r="P668">
            <v>0</v>
          </cell>
          <cell r="Q668">
            <v>0</v>
          </cell>
          <cell r="R668">
            <v>0</v>
          </cell>
          <cell r="S668" t="str">
            <v>BANCO ESTADO DE CHILE</v>
          </cell>
          <cell r="T668">
            <v>0</v>
          </cell>
          <cell r="U668">
            <v>0</v>
          </cell>
          <cell r="V668" t="str">
            <v>monica del carmen martinez pasten</v>
          </cell>
          <cell r="W668" t="str">
            <v>11.815.331-6</v>
          </cell>
          <cell r="X668" t="str">
            <v>Avenida las parcelas 3545</v>
          </cell>
          <cell r="Y668">
            <v>0</v>
          </cell>
          <cell r="Z668">
            <v>56942901171</v>
          </cell>
          <cell r="AA668" t="str">
            <v>jvsanantonio@gmail.com</v>
          </cell>
          <cell r="AB668">
            <v>0</v>
          </cell>
          <cell r="AC668" t="str">
            <v>Ver Archivo</v>
          </cell>
          <cell r="AD668" t="str">
            <v>Ver Archivo</v>
          </cell>
          <cell r="AE668" t="str">
            <v>Ver Archivo</v>
          </cell>
          <cell r="AF668" t="str">
            <v>Ver Archivo</v>
          </cell>
          <cell r="AG668" t="str">
            <v>Ver Archivo</v>
          </cell>
        </row>
        <row r="669">
          <cell r="B669" t="str">
            <v>65.036.696-4</v>
          </cell>
          <cell r="C669" t="str">
            <v>Validada</v>
          </cell>
          <cell r="D669">
            <v>42877.396932870368</v>
          </cell>
          <cell r="E669">
            <v>0</v>
          </cell>
          <cell r="F669" t="str">
            <v>Agrupación social cultural y deportivo esperanza del futuro alto hospicio</v>
          </cell>
          <cell r="G669" t="str">
            <v>Suecia #4439 La Pampa</v>
          </cell>
          <cell r="H669" t="str">
            <v>Iquique</v>
          </cell>
          <cell r="I669" t="str">
            <v>Alto Hospicio</v>
          </cell>
          <cell r="J669">
            <v>5697165980</v>
          </cell>
          <cell r="K669">
            <v>56971659802</v>
          </cell>
          <cell r="L669" t="str">
            <v>esperanzadelfuturo.agru36@gmail.com</v>
          </cell>
          <cell r="M669">
            <v>40813</v>
          </cell>
          <cell r="N669">
            <v>43910</v>
          </cell>
          <cell r="O669">
            <v>40609</v>
          </cell>
          <cell r="P669">
            <v>0</v>
          </cell>
          <cell r="Q669">
            <v>1860395645</v>
          </cell>
          <cell r="R669" t="str">
            <v>agrupación de mujeres emprendedoras jefas de hogar</v>
          </cell>
          <cell r="S669" t="str">
            <v>BANCO ESTADO DE CHILE</v>
          </cell>
          <cell r="T669" t="str">
            <v>CUENTA DE AHORROS</v>
          </cell>
          <cell r="U669">
            <v>0</v>
          </cell>
          <cell r="V669" t="str">
            <v>juana ruth vasquez espinoza</v>
          </cell>
          <cell r="W669" t="str">
            <v>13.997.446-8</v>
          </cell>
          <cell r="X669" t="str">
            <v>Pasaje Eslovaquia , manzana 70 sitio 26</v>
          </cell>
          <cell r="Y669">
            <v>5697165980</v>
          </cell>
          <cell r="Z669">
            <v>5697165980</v>
          </cell>
          <cell r="AA669" t="str">
            <v>Esperanzadelfuturo.agru36@gmail.com</v>
          </cell>
          <cell r="AB669">
            <v>0</v>
          </cell>
          <cell r="AC669" t="str">
            <v>Ver Archivo</v>
          </cell>
          <cell r="AD669" t="str">
            <v>Ver Archivo</v>
          </cell>
          <cell r="AE669" t="str">
            <v>Ver Archivo</v>
          </cell>
          <cell r="AF669" t="str">
            <v>Ver Archivo</v>
          </cell>
          <cell r="AG669" t="str">
            <v>Ver Archivo</v>
          </cell>
        </row>
        <row r="670">
          <cell r="B670" t="str">
            <v>65.102.108-1</v>
          </cell>
          <cell r="C670" t="str">
            <v>Grabado</v>
          </cell>
          <cell r="D670">
            <v>42865.559560185182</v>
          </cell>
          <cell r="E670">
            <v>0</v>
          </cell>
          <cell r="F670" t="str">
            <v>junta de vecinos san antonio</v>
          </cell>
          <cell r="G670" t="str">
            <v>Av. las parcelas 3545</v>
          </cell>
          <cell r="H670" t="str">
            <v>Iquique</v>
          </cell>
          <cell r="I670" t="str">
            <v>Alto Hospicio</v>
          </cell>
          <cell r="J670">
            <v>0</v>
          </cell>
          <cell r="K670">
            <v>56942901172</v>
          </cell>
          <cell r="L670" t="str">
            <v>jvsanantonio1@gmail.com</v>
          </cell>
          <cell r="M670">
            <v>41912</v>
          </cell>
          <cell r="N670">
            <v>43008</v>
          </cell>
          <cell r="O670">
            <v>41940</v>
          </cell>
          <cell r="P670">
            <v>0</v>
          </cell>
          <cell r="Q670">
            <v>0</v>
          </cell>
          <cell r="R670">
            <v>0</v>
          </cell>
          <cell r="S670" t="str">
            <v>BANCO ESTADO DE CHILE</v>
          </cell>
          <cell r="T670">
            <v>0</v>
          </cell>
          <cell r="U670">
            <v>0</v>
          </cell>
          <cell r="V670" t="str">
            <v>monica del carmen martinez pasten</v>
          </cell>
          <cell r="W670" t="str">
            <v>11.815.331-6</v>
          </cell>
          <cell r="X670" t="str">
            <v>Avenida las parcelas 3545</v>
          </cell>
          <cell r="Y670">
            <v>0</v>
          </cell>
          <cell r="Z670">
            <v>56942901171</v>
          </cell>
          <cell r="AA670" t="str">
            <v>jvsanantonio@gmail.com</v>
          </cell>
          <cell r="AB670">
            <v>0</v>
          </cell>
          <cell r="AC670" t="str">
            <v>Ver Archivo</v>
          </cell>
          <cell r="AD670" t="str">
            <v>Ver Archivo</v>
          </cell>
          <cell r="AE670" t="str">
            <v>Ver Archivo</v>
          </cell>
          <cell r="AF670" t="str">
            <v>Ver Archivo</v>
          </cell>
          <cell r="AG670" t="str">
            <v>Ver Archivo</v>
          </cell>
        </row>
        <row r="671">
          <cell r="B671" t="str">
            <v>65.054.944-9</v>
          </cell>
          <cell r="C671" t="str">
            <v>Grabado</v>
          </cell>
          <cell r="D671" t="str">
            <v>0000-00-00 00:00:00</v>
          </cell>
          <cell r="E671">
            <v>0</v>
          </cell>
          <cell r="F671" t="str">
            <v>junta vecinal villa hermosa</v>
          </cell>
          <cell r="G671" t="str">
            <v>Pasaje dos 3559</v>
          </cell>
          <cell r="H671" t="str">
            <v>Iquique</v>
          </cell>
          <cell r="I671" t="str">
            <v>Alto Hospicio</v>
          </cell>
          <cell r="J671">
            <v>0</v>
          </cell>
          <cell r="K671">
            <v>5699775770113</v>
          </cell>
          <cell r="L671" t="str">
            <v>jvvillahermosa2@gmail.com</v>
          </cell>
          <cell r="M671">
            <v>38569</v>
          </cell>
          <cell r="N671">
            <v>43128</v>
          </cell>
          <cell r="O671">
            <v>40590</v>
          </cell>
          <cell r="P671">
            <v>0</v>
          </cell>
          <cell r="Q671">
            <v>0</v>
          </cell>
          <cell r="R671">
            <v>0</v>
          </cell>
          <cell r="S671">
            <v>0</v>
          </cell>
          <cell r="T671">
            <v>0</v>
          </cell>
          <cell r="U671">
            <v>0</v>
          </cell>
          <cell r="V671" t="str">
            <v>arturo lido rebolledo carbone</v>
          </cell>
          <cell r="W671" t="str">
            <v>6.868.178-2</v>
          </cell>
          <cell r="X671" t="str">
            <v>Pasaje dos 3559</v>
          </cell>
          <cell r="Y671">
            <v>0</v>
          </cell>
          <cell r="Z671">
            <v>5699775770113</v>
          </cell>
          <cell r="AA671" t="str">
            <v>jvsanantonio@gmail.com</v>
          </cell>
          <cell r="AB671">
            <v>0</v>
          </cell>
          <cell r="AC671">
            <v>0</v>
          </cell>
          <cell r="AD671">
            <v>0</v>
          </cell>
          <cell r="AE671">
            <v>0</v>
          </cell>
          <cell r="AF671">
            <v>0</v>
          </cell>
          <cell r="AG671">
            <v>0</v>
          </cell>
        </row>
        <row r="672">
          <cell r="B672" t="str">
            <v>65.102.108-1</v>
          </cell>
          <cell r="C672" t="str">
            <v>Grabado</v>
          </cell>
          <cell r="D672">
            <v>42865.559560185182</v>
          </cell>
          <cell r="E672">
            <v>0</v>
          </cell>
          <cell r="F672" t="str">
            <v>junta de vecinos san antonio</v>
          </cell>
          <cell r="G672" t="str">
            <v>Av. las parcelas 3545</v>
          </cell>
          <cell r="H672" t="str">
            <v>Iquique</v>
          </cell>
          <cell r="I672" t="str">
            <v>Alto Hospicio</v>
          </cell>
          <cell r="J672">
            <v>0</v>
          </cell>
          <cell r="K672">
            <v>56942901172</v>
          </cell>
          <cell r="L672" t="str">
            <v>jvsanantonio1@gmail.com</v>
          </cell>
          <cell r="M672">
            <v>41912</v>
          </cell>
          <cell r="N672">
            <v>43008</v>
          </cell>
          <cell r="O672">
            <v>41940</v>
          </cell>
          <cell r="P672">
            <v>0</v>
          </cell>
          <cell r="Q672">
            <v>0</v>
          </cell>
          <cell r="R672">
            <v>0</v>
          </cell>
          <cell r="S672" t="str">
            <v>BANCO ESTADO DE CHILE</v>
          </cell>
          <cell r="T672">
            <v>0</v>
          </cell>
          <cell r="U672">
            <v>0</v>
          </cell>
          <cell r="V672" t="str">
            <v>monica del carmen martinez pasten</v>
          </cell>
          <cell r="W672" t="str">
            <v>11.815.331-6</v>
          </cell>
          <cell r="X672" t="str">
            <v>Avenida las parcelas 3545</v>
          </cell>
          <cell r="Y672">
            <v>0</v>
          </cell>
          <cell r="Z672">
            <v>56942901171</v>
          </cell>
          <cell r="AA672" t="str">
            <v>jvsanantonio@gmail.com</v>
          </cell>
          <cell r="AB672">
            <v>0</v>
          </cell>
          <cell r="AC672">
            <v>0</v>
          </cell>
          <cell r="AD672">
            <v>0</v>
          </cell>
          <cell r="AE672">
            <v>0</v>
          </cell>
          <cell r="AF672">
            <v>0</v>
          </cell>
          <cell r="AG672">
            <v>0</v>
          </cell>
        </row>
        <row r="673">
          <cell r="B673" t="str">
            <v>65.120.083-0</v>
          </cell>
          <cell r="C673" t="str">
            <v>Validada</v>
          </cell>
          <cell r="D673">
            <v>42865.681932870371</v>
          </cell>
          <cell r="E673">
            <v>0</v>
          </cell>
          <cell r="F673" t="str">
            <v>consejo de desarrollo local de salud</v>
          </cell>
          <cell r="G673" t="str">
            <v>balmaceda #2, pica</v>
          </cell>
          <cell r="H673" t="str">
            <v>Tamarugal</v>
          </cell>
          <cell r="I673" t="str">
            <v>Pica</v>
          </cell>
          <cell r="J673">
            <v>973711452</v>
          </cell>
          <cell r="K673">
            <v>973711452</v>
          </cell>
          <cell r="L673" t="str">
            <v>consejodesalud.pica@hotmail.com</v>
          </cell>
          <cell r="M673">
            <v>41854</v>
          </cell>
          <cell r="N673">
            <v>42950</v>
          </cell>
          <cell r="O673">
            <v>41204</v>
          </cell>
          <cell r="P673">
            <v>0</v>
          </cell>
          <cell r="Q673">
            <v>3770000580</v>
          </cell>
          <cell r="R673" t="str">
            <v>Consejo desarrollo local de salud</v>
          </cell>
          <cell r="S673" t="str">
            <v>BANCO ESTADO DE CHILE</v>
          </cell>
          <cell r="T673" t="str">
            <v>CHEQUERA ELECTRONICA/ CUENTA VISTA</v>
          </cell>
          <cell r="U673">
            <v>0</v>
          </cell>
          <cell r="V673" t="str">
            <v>fernando galvez fuenzalida</v>
          </cell>
          <cell r="W673" t="str">
            <v>6.747.096-6</v>
          </cell>
          <cell r="X673" t="str">
            <v>Las americas lote #24. Sitio #6</v>
          </cell>
          <cell r="Y673">
            <v>973711452</v>
          </cell>
          <cell r="Z673">
            <v>973711452</v>
          </cell>
          <cell r="AA673" t="str">
            <v>consejodesalud.pica@hotmail.com</v>
          </cell>
          <cell r="AB673">
            <v>0</v>
          </cell>
          <cell r="AC673" t="str">
            <v>Ver Archivo</v>
          </cell>
          <cell r="AD673" t="str">
            <v>Ver Archivo</v>
          </cell>
          <cell r="AE673" t="str">
            <v>Ver Archivo</v>
          </cell>
          <cell r="AF673" t="str">
            <v>Ver Archivo</v>
          </cell>
          <cell r="AG673" t="str">
            <v>Ver Archivo</v>
          </cell>
        </row>
        <row r="674">
          <cell r="B674" t="str">
            <v>65.462.200-0</v>
          </cell>
          <cell r="C674" t="str">
            <v>Validada</v>
          </cell>
          <cell r="D674">
            <v>42865.704814814817</v>
          </cell>
          <cell r="E674">
            <v>0</v>
          </cell>
          <cell r="F674" t="str">
            <v>CENTRO SOCIAL Y CULTURAL VIDA LIBRE</v>
          </cell>
          <cell r="G674" t="str">
            <v>LAS TORRES SIN NUMERO</v>
          </cell>
          <cell r="H674" t="str">
            <v>Iquique</v>
          </cell>
          <cell r="I674" t="str">
            <v>Alto Hospicio</v>
          </cell>
          <cell r="J674">
            <v>0</v>
          </cell>
          <cell r="K674">
            <v>56979228774</v>
          </cell>
          <cell r="L674" t="str">
            <v>cscvidalibre@gmail.com</v>
          </cell>
          <cell r="M674">
            <v>42823</v>
          </cell>
          <cell r="N674">
            <v>43919</v>
          </cell>
          <cell r="O674">
            <v>38589</v>
          </cell>
          <cell r="P674">
            <v>0</v>
          </cell>
          <cell r="Q674">
            <v>0</v>
          </cell>
          <cell r="R674" t="str">
            <v>CENTRO CULTURAL Y SOCIAL VIDA LIBRE</v>
          </cell>
          <cell r="S674" t="str">
            <v>BANCO ESTADO DE CHILE</v>
          </cell>
          <cell r="T674" t="str">
            <v>CUENTA DE AHORROS</v>
          </cell>
          <cell r="U674">
            <v>0</v>
          </cell>
          <cell r="V674" t="str">
            <v>DEBORA RACHEL ROJAS CICUTOVIC</v>
          </cell>
          <cell r="W674" t="str">
            <v>14.537.202-K</v>
          </cell>
          <cell r="X674" t="str">
            <v>LAS TORRES SIN NUMERO</v>
          </cell>
          <cell r="Y674">
            <v>0</v>
          </cell>
          <cell r="Z674">
            <v>56956001672</v>
          </cell>
          <cell r="AA674" t="str">
            <v>mcblackgerman@gmail.com</v>
          </cell>
          <cell r="AB674">
            <v>0</v>
          </cell>
          <cell r="AC674" t="str">
            <v>Ver Archivo</v>
          </cell>
          <cell r="AD674" t="str">
            <v>Ver Archivo</v>
          </cell>
          <cell r="AE674" t="str">
            <v>Ver Archivo</v>
          </cell>
          <cell r="AF674" t="str">
            <v>Ver Archivo</v>
          </cell>
          <cell r="AG674" t="str">
            <v>Ver Archivo</v>
          </cell>
        </row>
        <row r="675">
          <cell r="B675" t="str">
            <v>65.011.455-8</v>
          </cell>
          <cell r="C675" t="str">
            <v>Grabado</v>
          </cell>
          <cell r="D675">
            <v>42870.62300925926</v>
          </cell>
          <cell r="E675">
            <v>0</v>
          </cell>
          <cell r="F675" t="str">
            <v>CONDOMINIO PADRE HURTADO 2</v>
          </cell>
          <cell r="G675" t="str">
            <v>av. las parcelas 3246</v>
          </cell>
          <cell r="H675" t="str">
            <v>Iquique</v>
          </cell>
          <cell r="I675" t="str">
            <v>Alto Hospicio</v>
          </cell>
          <cell r="J675">
            <v>0</v>
          </cell>
          <cell r="K675">
            <v>0</v>
          </cell>
          <cell r="L675" t="str">
            <v>condominiopadrehurtado2@gmail.com</v>
          </cell>
          <cell r="M675">
            <v>42579</v>
          </cell>
          <cell r="N675">
            <v>43674</v>
          </cell>
          <cell r="O675">
            <v>39657</v>
          </cell>
          <cell r="P675">
            <v>0</v>
          </cell>
          <cell r="Q675">
            <v>1870551339</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t="str">
            <v>Ver Archivo</v>
          </cell>
        </row>
        <row r="676">
          <cell r="B676" t="str">
            <v>65.128.400-7</v>
          </cell>
          <cell r="C676" t="str">
            <v>Validada</v>
          </cell>
          <cell r="D676">
            <v>42866.511273148149</v>
          </cell>
          <cell r="E676">
            <v>0</v>
          </cell>
          <cell r="F676" t="str">
            <v>Grupo folklorico renacer del folklor</v>
          </cell>
          <cell r="G676" t="str">
            <v>Av. Los Alamos 2862</v>
          </cell>
          <cell r="H676" t="str">
            <v>Iquique</v>
          </cell>
          <cell r="I676" t="str">
            <v>Alto Hospicio</v>
          </cell>
          <cell r="J676">
            <v>994800806</v>
          </cell>
          <cell r="K676">
            <v>994800806</v>
          </cell>
          <cell r="L676" t="str">
            <v>renacerdelfolklor@gmail.com</v>
          </cell>
          <cell r="M676">
            <v>42390</v>
          </cell>
          <cell r="N676">
            <v>43486</v>
          </cell>
          <cell r="O676">
            <v>38884</v>
          </cell>
          <cell r="P676">
            <v>0</v>
          </cell>
          <cell r="Q676">
            <v>0</v>
          </cell>
          <cell r="R676" t="str">
            <v>Grupo folklorico renacer del folklor</v>
          </cell>
          <cell r="S676" t="str">
            <v>BANCO ESTADO DE CHILE</v>
          </cell>
          <cell r="T676" t="str">
            <v>CUENTA DE AHORROS</v>
          </cell>
          <cell r="U676">
            <v>0</v>
          </cell>
          <cell r="V676" t="str">
            <v>Agustina Carvajal</v>
          </cell>
          <cell r="W676" t="str">
            <v>8.084.518-9</v>
          </cell>
          <cell r="X676" t="str">
            <v>Av. Los Alamos 2862</v>
          </cell>
          <cell r="Y676">
            <v>994800806</v>
          </cell>
          <cell r="Z676">
            <v>994800806</v>
          </cell>
          <cell r="AA676" t="str">
            <v>renacerdelfolklor@gmail.com</v>
          </cell>
          <cell r="AB676">
            <v>0</v>
          </cell>
          <cell r="AC676" t="str">
            <v>Ver Archivo</v>
          </cell>
          <cell r="AD676" t="str">
            <v>Ver Archivo</v>
          </cell>
          <cell r="AE676" t="str">
            <v>Ver Archivo</v>
          </cell>
          <cell r="AF676" t="str">
            <v>Ver Archivo</v>
          </cell>
          <cell r="AG676" t="str">
            <v>Ver Archivo</v>
          </cell>
        </row>
        <row r="677">
          <cell r="B677" t="str">
            <v>65.821.720-8</v>
          </cell>
          <cell r="C677" t="str">
            <v>Validada</v>
          </cell>
          <cell r="D677">
            <v>42867.437928240739</v>
          </cell>
          <cell r="E677">
            <v>0</v>
          </cell>
          <cell r="F677" t="str">
            <v>CONSEJO VECINAL DE SALUD CONSULTORIO CIRUJANO AGUIRRE</v>
          </cell>
          <cell r="G677" t="str">
            <v>Chintaguay S/N</v>
          </cell>
          <cell r="H677" t="str">
            <v>Iquique</v>
          </cell>
          <cell r="I677" t="str">
            <v>Iquique</v>
          </cell>
          <cell r="J677">
            <v>2573560</v>
          </cell>
          <cell r="K677">
            <v>996979643</v>
          </cell>
          <cell r="L677" t="str">
            <v>consejovecinaldesaludaguirre@gmail.com</v>
          </cell>
          <cell r="M677">
            <v>42087</v>
          </cell>
          <cell r="N677">
            <v>43183</v>
          </cell>
          <cell r="O677">
            <v>39253</v>
          </cell>
          <cell r="P677">
            <v>0</v>
          </cell>
          <cell r="Q677">
            <v>1366139598</v>
          </cell>
          <cell r="R677" t="str">
            <v>CONSEJO VECINAL DE SALUD CONSULTORIO CIRUJANO AGUIRRE</v>
          </cell>
          <cell r="S677" t="str">
            <v>BANCO ESTADO DE CHILE</v>
          </cell>
          <cell r="T677" t="str">
            <v>CUENTA DE AHORROS</v>
          </cell>
          <cell r="U677">
            <v>0</v>
          </cell>
          <cell r="V677" t="str">
            <v>MARIO MOISES MUÑOZ RISSO</v>
          </cell>
          <cell r="W677" t="str">
            <v>9.781.077-K</v>
          </cell>
          <cell r="X677" t="str">
            <v>SIBAYA 2262</v>
          </cell>
          <cell r="Y677">
            <v>2432675</v>
          </cell>
          <cell r="Z677">
            <v>996979643</v>
          </cell>
          <cell r="AA677" t="str">
            <v>m.risso@hotmail.es</v>
          </cell>
          <cell r="AB677">
            <v>0</v>
          </cell>
          <cell r="AC677" t="str">
            <v>Ver Archivo</v>
          </cell>
          <cell r="AD677" t="str">
            <v>Ver Archivo</v>
          </cell>
          <cell r="AE677" t="str">
            <v>Ver Archivo</v>
          </cell>
          <cell r="AF677">
            <v>0</v>
          </cell>
          <cell r="AG677">
            <v>0</v>
          </cell>
        </row>
        <row r="678">
          <cell r="B678" t="str">
            <v>65.120.195-0</v>
          </cell>
          <cell r="C678" t="str">
            <v>Grabado</v>
          </cell>
          <cell r="D678" t="str">
            <v>0000-00-00 00:00:00</v>
          </cell>
          <cell r="E678">
            <v>0</v>
          </cell>
          <cell r="F678" t="str">
            <v>Junta de Vecinos Villa Los Tamarugos</v>
          </cell>
          <cell r="G678" t="str">
            <v>Arturo Prat #553</v>
          </cell>
          <cell r="H678" t="str">
            <v>Tamarugal</v>
          </cell>
          <cell r="I678" t="str">
            <v>Pozo Almonte</v>
          </cell>
          <cell r="J678">
            <v>0</v>
          </cell>
          <cell r="K678">
            <v>988559142</v>
          </cell>
          <cell r="L678" t="str">
            <v>juntavecinalvillatamarugos@gmail.com</v>
          </cell>
          <cell r="M678">
            <v>42546</v>
          </cell>
          <cell r="N678">
            <v>43641</v>
          </cell>
          <cell r="O678">
            <v>42493</v>
          </cell>
          <cell r="P678">
            <v>0</v>
          </cell>
          <cell r="Q678">
            <v>0</v>
          </cell>
          <cell r="R678">
            <v>0</v>
          </cell>
          <cell r="S678" t="str">
            <v>BANCO ESTADO DE CHILE</v>
          </cell>
          <cell r="T678">
            <v>0</v>
          </cell>
          <cell r="U678">
            <v>0</v>
          </cell>
          <cell r="V678" t="str">
            <v>Darling Marjorie Mendoza Marín</v>
          </cell>
          <cell r="W678" t="str">
            <v>16.055.721-4</v>
          </cell>
          <cell r="X678" t="str">
            <v>Enrique Montaño #597</v>
          </cell>
          <cell r="Y678">
            <v>0</v>
          </cell>
          <cell r="Z678">
            <v>988559142</v>
          </cell>
          <cell r="AA678" t="str">
            <v>darling.mendoza.marin@gmail.com</v>
          </cell>
          <cell r="AB678">
            <v>0</v>
          </cell>
          <cell r="AC678" t="str">
            <v>Ver Archivo</v>
          </cell>
          <cell r="AD678">
            <v>0</v>
          </cell>
          <cell r="AE678">
            <v>0</v>
          </cell>
          <cell r="AF678" t="str">
            <v>Ver Archivo</v>
          </cell>
          <cell r="AG678" t="str">
            <v>Ver Archivo</v>
          </cell>
        </row>
        <row r="679">
          <cell r="B679" t="str">
            <v>65.120.195-0</v>
          </cell>
          <cell r="C679" t="str">
            <v>Grabado</v>
          </cell>
          <cell r="D679" t="str">
            <v>0000-00-00 00:00:00</v>
          </cell>
          <cell r="E679">
            <v>0</v>
          </cell>
          <cell r="F679" t="str">
            <v>Junta de Vecinos Villa Los Tamarugos</v>
          </cell>
          <cell r="G679" t="str">
            <v>Arturo Prat #553</v>
          </cell>
          <cell r="H679" t="str">
            <v>Tamarugal</v>
          </cell>
          <cell r="I679" t="str">
            <v>Pozo Almonte</v>
          </cell>
          <cell r="J679">
            <v>0</v>
          </cell>
          <cell r="K679">
            <v>988559142</v>
          </cell>
          <cell r="L679" t="str">
            <v>juntavecinalvillatamarugos@gmail.com</v>
          </cell>
          <cell r="M679">
            <v>42546</v>
          </cell>
          <cell r="N679">
            <v>43641</v>
          </cell>
          <cell r="O679">
            <v>42493</v>
          </cell>
          <cell r="P679">
            <v>0</v>
          </cell>
          <cell r="Q679">
            <v>0</v>
          </cell>
          <cell r="R679">
            <v>0</v>
          </cell>
          <cell r="S679" t="str">
            <v>BANCO ESTADO DE CHILE</v>
          </cell>
          <cell r="T679">
            <v>0</v>
          </cell>
          <cell r="U679">
            <v>0</v>
          </cell>
          <cell r="V679" t="str">
            <v>Darling Marjorie Mendoza Marín</v>
          </cell>
          <cell r="W679" t="str">
            <v>16.055.721-4</v>
          </cell>
          <cell r="X679" t="str">
            <v>Enrique Montaño #597</v>
          </cell>
          <cell r="Y679">
            <v>0</v>
          </cell>
          <cell r="Z679">
            <v>988559142</v>
          </cell>
          <cell r="AA679" t="str">
            <v>darling.mendoza.marin@gmail.com</v>
          </cell>
          <cell r="AB679">
            <v>0</v>
          </cell>
          <cell r="AC679">
            <v>0</v>
          </cell>
          <cell r="AD679" t="str">
            <v>Ver Archivo</v>
          </cell>
          <cell r="AE679">
            <v>0</v>
          </cell>
          <cell r="AF679">
            <v>0</v>
          </cell>
          <cell r="AG679">
            <v>0</v>
          </cell>
        </row>
        <row r="680">
          <cell r="B680" t="str">
            <v>65.044.940-1</v>
          </cell>
          <cell r="C680" t="str">
            <v>Validada</v>
          </cell>
          <cell r="D680">
            <v>42867.480902777781</v>
          </cell>
          <cell r="E680">
            <v>0</v>
          </cell>
          <cell r="F680" t="str">
            <v>JUNTA DE VECINOS PAMPA LIRIMA</v>
          </cell>
          <cell r="G680" t="str">
            <v>LIRIMA SIN NUMERO</v>
          </cell>
          <cell r="H680" t="str">
            <v>Tamarugal</v>
          </cell>
          <cell r="I680" t="str">
            <v>Pica</v>
          </cell>
          <cell r="J680">
            <v>0</v>
          </cell>
          <cell r="K680">
            <v>944715462</v>
          </cell>
          <cell r="L680" t="str">
            <v>juntapampalirima@gmail.com</v>
          </cell>
          <cell r="M680">
            <v>41799</v>
          </cell>
          <cell r="N680">
            <v>42895</v>
          </cell>
          <cell r="O680">
            <v>36894</v>
          </cell>
          <cell r="P680">
            <v>0</v>
          </cell>
          <cell r="Q680">
            <v>971785020</v>
          </cell>
          <cell r="R680" t="str">
            <v>JUNTA DE VECINOS PAMPA LIRIMA</v>
          </cell>
          <cell r="S680" t="str">
            <v>BANCO SCOTIABANK</v>
          </cell>
          <cell r="T680" t="str">
            <v>CUENTA CORRIENTE</v>
          </cell>
          <cell r="U680">
            <v>0</v>
          </cell>
          <cell r="V680" t="str">
            <v>HECTOR LEONEL BARREDA CACERES</v>
          </cell>
          <cell r="W680" t="str">
            <v>10.296.885-9</v>
          </cell>
          <cell r="X680" t="str">
            <v>LIRIMA SIN NUMERO</v>
          </cell>
          <cell r="Y680">
            <v>0</v>
          </cell>
          <cell r="Z680">
            <v>944715462</v>
          </cell>
          <cell r="AA680" t="str">
            <v>hector.barreda.c@gmail.com</v>
          </cell>
          <cell r="AB680">
            <v>0</v>
          </cell>
          <cell r="AC680" t="str">
            <v>Ver Archivo</v>
          </cell>
          <cell r="AD680" t="str">
            <v>Ver Archivo</v>
          </cell>
          <cell r="AE680" t="str">
            <v>Ver Archivo</v>
          </cell>
          <cell r="AF680" t="str">
            <v>Ver Archivo</v>
          </cell>
          <cell r="AG680" t="str">
            <v>Ver Archivo</v>
          </cell>
        </row>
        <row r="681">
          <cell r="B681" t="str">
            <v>65.152.980-8</v>
          </cell>
          <cell r="C681" t="str">
            <v>Validada</v>
          </cell>
          <cell r="D681">
            <v>42870.722812499997</v>
          </cell>
          <cell r="E681">
            <v>0</v>
          </cell>
          <cell r="F681" t="str">
            <v>comunidad indigena aymara sibaya</v>
          </cell>
          <cell r="G681" t="str">
            <v>SIBAYA SIN NUMERO</v>
          </cell>
          <cell r="H681" t="str">
            <v>Iquique</v>
          </cell>
          <cell r="I681" t="str">
            <v>Huara</v>
          </cell>
          <cell r="J681">
            <v>0</v>
          </cell>
          <cell r="K681">
            <v>931127895</v>
          </cell>
          <cell r="L681" t="str">
            <v>comunidaddesibaya@gmail.com</v>
          </cell>
          <cell r="M681">
            <v>37419</v>
          </cell>
          <cell r="N681">
            <v>43432</v>
          </cell>
          <cell r="O681">
            <v>37419</v>
          </cell>
          <cell r="P681">
            <v>0</v>
          </cell>
          <cell r="Q681">
            <v>1365639163</v>
          </cell>
          <cell r="R681" t="str">
            <v>COMUNIDAD INDIGENA AYMARA DE SIBAYA</v>
          </cell>
          <cell r="S681" t="str">
            <v>BANCO ESTADO DE CHILE</v>
          </cell>
          <cell r="T681" t="str">
            <v>CUENTA DE AHORROS</v>
          </cell>
          <cell r="U681">
            <v>0</v>
          </cell>
          <cell r="V681" t="str">
            <v>Vignia Higinia Perez Subso</v>
          </cell>
          <cell r="W681" t="str">
            <v>7.443.056-2</v>
          </cell>
          <cell r="X681" t="str">
            <v>SIBAYA SIN NUMERO</v>
          </cell>
          <cell r="Y681">
            <v>0</v>
          </cell>
          <cell r="Z681">
            <v>931127895</v>
          </cell>
          <cell r="AA681" t="str">
            <v>vigniaperezsubso@gmail.com</v>
          </cell>
          <cell r="AB681">
            <v>0</v>
          </cell>
          <cell r="AC681" t="str">
            <v>Ver Archivo</v>
          </cell>
          <cell r="AD681" t="str">
            <v>Ver Archivo</v>
          </cell>
          <cell r="AE681" t="str">
            <v>Ver Archivo</v>
          </cell>
          <cell r="AF681" t="str">
            <v>Ver Archivo</v>
          </cell>
          <cell r="AG681" t="str">
            <v>Ver Archivo</v>
          </cell>
        </row>
        <row r="682">
          <cell r="B682" t="str">
            <v>65.176.160-3</v>
          </cell>
          <cell r="C682" t="str">
            <v>Validada</v>
          </cell>
          <cell r="D682">
            <v>42870.442245370374</v>
          </cell>
          <cell r="E682">
            <v>0</v>
          </cell>
          <cell r="F682" t="str">
            <v>Comunidad Indi­gena Aymara Limaxiña</v>
          </cell>
          <cell r="G682" t="str">
            <v>Pueblo de Limaxiña S/N</v>
          </cell>
          <cell r="H682" t="str">
            <v>Tamarugal</v>
          </cell>
          <cell r="I682" t="str">
            <v>Huara</v>
          </cell>
          <cell r="J682">
            <v>0</v>
          </cell>
          <cell r="K682">
            <v>987328407</v>
          </cell>
          <cell r="L682" t="str">
            <v>comunidaddelimaxina@gmail.com</v>
          </cell>
          <cell r="M682">
            <v>42242</v>
          </cell>
          <cell r="N682">
            <v>42973</v>
          </cell>
          <cell r="O682">
            <v>36662</v>
          </cell>
          <cell r="P682">
            <v>0</v>
          </cell>
          <cell r="Q682">
            <v>1365496184</v>
          </cell>
          <cell r="R682" t="str">
            <v>COMUNIDAD INDIGENA AYMARA LIMAXINA</v>
          </cell>
          <cell r="S682" t="str">
            <v>BANCO ESTADO DE CHILE</v>
          </cell>
          <cell r="T682" t="str">
            <v>CUENTA DE AHORROS</v>
          </cell>
          <cell r="U682">
            <v>0</v>
          </cell>
          <cell r="V682" t="str">
            <v>Wilfredo Luis Taucare Quilagayza</v>
          </cell>
          <cell r="W682" t="str">
            <v>8.521.236-2</v>
          </cell>
          <cell r="X682" t="str">
            <v>Hernan Fuenzalida N 2281. Iquique.</v>
          </cell>
          <cell r="Y682">
            <v>0</v>
          </cell>
          <cell r="Z682">
            <v>987328407</v>
          </cell>
          <cell r="AA682" t="str">
            <v>limaxina@gmail.com</v>
          </cell>
          <cell r="AB682">
            <v>0</v>
          </cell>
          <cell r="AC682" t="str">
            <v>Ver Archivo</v>
          </cell>
          <cell r="AD682" t="str">
            <v>Ver Archivo</v>
          </cell>
          <cell r="AE682" t="str">
            <v>Ver Archivo</v>
          </cell>
          <cell r="AF682">
            <v>0</v>
          </cell>
          <cell r="AG682" t="str">
            <v>Ver Archivo</v>
          </cell>
        </row>
        <row r="683">
          <cell r="B683" t="str">
            <v>65.044.959-2</v>
          </cell>
          <cell r="C683" t="str">
            <v>Validada</v>
          </cell>
          <cell r="D683">
            <v>42870.392291666663</v>
          </cell>
          <cell r="E683">
            <v>0</v>
          </cell>
          <cell r="F683" t="str">
            <v>comite indigena wipala de mejoramiento y seguridad</v>
          </cell>
          <cell r="G683" t="str">
            <v>pasaje wipala 4246</v>
          </cell>
          <cell r="H683" t="str">
            <v>Iquique</v>
          </cell>
          <cell r="I683" t="str">
            <v>Alto Hospicio</v>
          </cell>
          <cell r="J683">
            <v>0</v>
          </cell>
          <cell r="K683">
            <v>956547565</v>
          </cell>
          <cell r="L683" t="str">
            <v>comiteindigenawipala2017@gmail.com</v>
          </cell>
          <cell r="M683">
            <v>42400</v>
          </cell>
          <cell r="N683">
            <v>43496</v>
          </cell>
          <cell r="O683">
            <v>40786</v>
          </cell>
          <cell r="P683">
            <v>0</v>
          </cell>
          <cell r="Q683">
            <v>1860392115</v>
          </cell>
          <cell r="R683" t="str">
            <v>comite indigena wipala de mejoramiento y seguridad</v>
          </cell>
          <cell r="S683" t="str">
            <v>BANCO ESTADO DE CHILE</v>
          </cell>
          <cell r="T683" t="str">
            <v>CUENTA DE AHORROS</v>
          </cell>
          <cell r="U683">
            <v>0</v>
          </cell>
          <cell r="V683" t="str">
            <v>luis leonardo astudillo carpio</v>
          </cell>
          <cell r="W683" t="str">
            <v>7.711.366-5</v>
          </cell>
          <cell r="X683" t="str">
            <v>pasaje wipala 4246</v>
          </cell>
          <cell r="Y683">
            <v>0</v>
          </cell>
          <cell r="Z683">
            <v>956547565</v>
          </cell>
          <cell r="AA683" t="str">
            <v>comiteindigenawipala2017@gmail.com</v>
          </cell>
          <cell r="AB683">
            <v>0</v>
          </cell>
          <cell r="AC683" t="str">
            <v>Ver Archivo</v>
          </cell>
          <cell r="AD683" t="str">
            <v>Ver Archivo</v>
          </cell>
          <cell r="AE683" t="str">
            <v>Ver Archivo</v>
          </cell>
          <cell r="AF683" t="str">
            <v>Ver Archivo</v>
          </cell>
          <cell r="AG683" t="str">
            <v>Ver Archivo</v>
          </cell>
        </row>
        <row r="684">
          <cell r="B684" t="str">
            <v>65.570.370-5</v>
          </cell>
          <cell r="C684" t="str">
            <v>Validada</v>
          </cell>
          <cell r="D684">
            <v>42870.395231481481</v>
          </cell>
          <cell r="E684">
            <v>0</v>
          </cell>
          <cell r="F684" t="str">
            <v>JUNTA DE VECINOS VILLA 16 DE JULIO</v>
          </cell>
          <cell r="G684" t="str">
            <v>calle 1 3564</v>
          </cell>
          <cell r="H684" t="str">
            <v>Iquique</v>
          </cell>
          <cell r="I684" t="str">
            <v>Alto Hospicio</v>
          </cell>
          <cell r="J684">
            <v>0</v>
          </cell>
          <cell r="K684">
            <v>993097657</v>
          </cell>
          <cell r="L684" t="str">
            <v>juntadevecinos16dejulio@gmail.com</v>
          </cell>
          <cell r="M684">
            <v>42466</v>
          </cell>
          <cell r="N684">
            <v>43561</v>
          </cell>
          <cell r="O684">
            <v>37629</v>
          </cell>
          <cell r="P684">
            <v>0</v>
          </cell>
          <cell r="Q684">
            <v>1860226800</v>
          </cell>
          <cell r="R684" t="str">
            <v>junta de vecinos villa 16 de julio</v>
          </cell>
          <cell r="S684" t="str">
            <v>BANCO ESTADO DE CHILE</v>
          </cell>
          <cell r="T684" t="str">
            <v>CUENTA DE AHORROS</v>
          </cell>
          <cell r="U684">
            <v>0</v>
          </cell>
          <cell r="V684" t="str">
            <v>robert eduardo vicencio rojas</v>
          </cell>
          <cell r="W684" t="str">
            <v>17.472.501-2</v>
          </cell>
          <cell r="X684" t="str">
            <v>calle 1 3564</v>
          </cell>
          <cell r="Y684">
            <v>0</v>
          </cell>
          <cell r="Z684">
            <v>993097657</v>
          </cell>
          <cell r="AA684" t="str">
            <v>juntadevecinos16dejulio@gmail.com</v>
          </cell>
          <cell r="AB684">
            <v>0</v>
          </cell>
          <cell r="AC684" t="str">
            <v>Ver Archivo</v>
          </cell>
          <cell r="AD684" t="str">
            <v>Ver Archivo</v>
          </cell>
          <cell r="AE684" t="str">
            <v>Ver Archivo</v>
          </cell>
          <cell r="AF684" t="str">
            <v>Ver Archivo</v>
          </cell>
          <cell r="AG684" t="str">
            <v>Ver Archivo</v>
          </cell>
        </row>
        <row r="685">
          <cell r="B685" t="str">
            <v>65.137.140-6</v>
          </cell>
          <cell r="C685" t="str">
            <v>Validada</v>
          </cell>
          <cell r="D685">
            <v>42871.407766203702</v>
          </cell>
          <cell r="E685">
            <v>0</v>
          </cell>
          <cell r="F685" t="str">
            <v>JUNTA DE VECINOS JOSE MIGUEL CARRERA Nº16</v>
          </cell>
          <cell r="G685" t="str">
            <v>TOMÁS BONILLA 1387</v>
          </cell>
          <cell r="H685" t="str">
            <v>Iquique</v>
          </cell>
          <cell r="I685" t="str">
            <v>Iquique</v>
          </cell>
          <cell r="J685">
            <v>0</v>
          </cell>
          <cell r="K685">
            <v>56950826677</v>
          </cell>
          <cell r="L685" t="str">
            <v>jjvv.jmcarrera@gmail.com</v>
          </cell>
          <cell r="M685" t="str">
            <v>0000-00-00</v>
          </cell>
          <cell r="N685" t="str">
            <v>0000-00-00</v>
          </cell>
          <cell r="O685" t="str">
            <v>0000-00-00</v>
          </cell>
          <cell r="P685">
            <v>0</v>
          </cell>
          <cell r="Q685">
            <v>1260282898</v>
          </cell>
          <cell r="R685" t="str">
            <v>JUNTA DE VECINOS JOSE MIGUEL CARRERA</v>
          </cell>
          <cell r="S685" t="str">
            <v>BANCO ESTADO DE CHILE</v>
          </cell>
          <cell r="T685" t="str">
            <v>CUENTA DE AHORROS</v>
          </cell>
          <cell r="U685">
            <v>0</v>
          </cell>
          <cell r="V685" t="str">
            <v>YASMÍN FABIOLA ZAMORA MIRANDA</v>
          </cell>
          <cell r="W685" t="str">
            <v>11.136.515-6</v>
          </cell>
          <cell r="X685" t="str">
            <v>21 DE MAYO 2056</v>
          </cell>
          <cell r="Y685">
            <v>0</v>
          </cell>
          <cell r="Z685">
            <v>56950826677</v>
          </cell>
          <cell r="AA685" t="str">
            <v>jjvv.jmcarrera@gmail.com</v>
          </cell>
          <cell r="AB685">
            <v>0</v>
          </cell>
          <cell r="AC685" t="str">
            <v>Ver Archivo</v>
          </cell>
          <cell r="AD685" t="str">
            <v>Ver Archivo</v>
          </cell>
          <cell r="AE685" t="str">
            <v>Ver Archivo</v>
          </cell>
          <cell r="AF685" t="str">
            <v>Ver Archivo</v>
          </cell>
          <cell r="AG685" t="str">
            <v>Ver Archivo</v>
          </cell>
        </row>
        <row r="686">
          <cell r="B686" t="str">
            <v>65.032.696-2</v>
          </cell>
          <cell r="C686" t="str">
            <v>Validada</v>
          </cell>
          <cell r="D686">
            <v>42870.54446759259</v>
          </cell>
          <cell r="E686">
            <v>0</v>
          </cell>
          <cell r="F686" t="str">
            <v>JUNTA DE VECINOS RESBALADERO</v>
          </cell>
          <cell r="G686" t="str">
            <v>MIRAFLORES S/N PICA</v>
          </cell>
          <cell r="H686" t="str">
            <v>Tamarugal</v>
          </cell>
          <cell r="I686" t="str">
            <v>Pica</v>
          </cell>
          <cell r="J686">
            <v>0</v>
          </cell>
          <cell r="K686">
            <v>993125502</v>
          </cell>
          <cell r="L686" t="str">
            <v>jjvvresbaladeropica@gmail.com</v>
          </cell>
          <cell r="M686">
            <v>42505</v>
          </cell>
          <cell r="N686">
            <v>43600</v>
          </cell>
          <cell r="O686">
            <v>41597</v>
          </cell>
          <cell r="P686">
            <v>0</v>
          </cell>
          <cell r="Q686">
            <v>1460198220</v>
          </cell>
          <cell r="R686" t="str">
            <v>JUNTA DE VECINOS RESBALADERO</v>
          </cell>
          <cell r="S686" t="str">
            <v>BANCO ESTADO DE CHILE</v>
          </cell>
          <cell r="T686" t="str">
            <v>CUENTA DE AHORROS</v>
          </cell>
          <cell r="U686">
            <v>0</v>
          </cell>
          <cell r="V686" t="str">
            <v>DENNIS MANUEL FARIAS TAPIA</v>
          </cell>
          <cell r="W686" t="str">
            <v>4.875.927-0</v>
          </cell>
          <cell r="X686" t="str">
            <v>ALTO GRANDE S/N PICA</v>
          </cell>
          <cell r="Y686">
            <v>0</v>
          </cell>
          <cell r="Z686">
            <v>993125502</v>
          </cell>
          <cell r="AA686" t="str">
            <v>dennis.farias@vtr.net</v>
          </cell>
          <cell r="AB686">
            <v>0</v>
          </cell>
          <cell r="AC686" t="str">
            <v>Ver Archivo</v>
          </cell>
          <cell r="AD686" t="str">
            <v>Ver Archivo</v>
          </cell>
          <cell r="AE686" t="str">
            <v>Ver Archivo</v>
          </cell>
          <cell r="AF686" t="str">
            <v>Ver Archivo</v>
          </cell>
          <cell r="AG686" t="str">
            <v>Ver Archivo</v>
          </cell>
        </row>
        <row r="687">
          <cell r="B687" t="str">
            <v>65.152.980-8</v>
          </cell>
          <cell r="C687" t="str">
            <v>Validada</v>
          </cell>
          <cell r="D687">
            <v>42870.722812499997</v>
          </cell>
          <cell r="E687">
            <v>0</v>
          </cell>
          <cell r="F687" t="str">
            <v>comunidad indigena aymara sibaya</v>
          </cell>
          <cell r="G687" t="str">
            <v>SIBAYA SIN NUMERO</v>
          </cell>
          <cell r="H687" t="str">
            <v>Iquique</v>
          </cell>
          <cell r="I687" t="str">
            <v>Huara</v>
          </cell>
          <cell r="J687">
            <v>0</v>
          </cell>
          <cell r="K687">
            <v>931127895</v>
          </cell>
          <cell r="L687" t="str">
            <v>comunidaddesibaya@gmail.com</v>
          </cell>
          <cell r="M687">
            <v>37419</v>
          </cell>
          <cell r="N687">
            <v>43432</v>
          </cell>
          <cell r="O687">
            <v>37419</v>
          </cell>
          <cell r="P687">
            <v>0</v>
          </cell>
          <cell r="Q687">
            <v>1365639163</v>
          </cell>
          <cell r="R687" t="str">
            <v>COMUNIDAD INDIGENA AYMARA DE SIBAYA</v>
          </cell>
          <cell r="S687" t="str">
            <v>BANCO ESTADO DE CHILE</v>
          </cell>
          <cell r="T687" t="str">
            <v>CUENTA DE AHORROS</v>
          </cell>
          <cell r="U687">
            <v>0</v>
          </cell>
          <cell r="V687" t="str">
            <v>Vignia Higinia Perez Subso</v>
          </cell>
          <cell r="W687" t="str">
            <v>7.443.056-2</v>
          </cell>
          <cell r="X687" t="str">
            <v>SIBAYA SIN NUMERO</v>
          </cell>
          <cell r="Y687">
            <v>0</v>
          </cell>
          <cell r="Z687">
            <v>931127895</v>
          </cell>
          <cell r="AA687" t="str">
            <v>vigniaperezsubso@gmail.com</v>
          </cell>
          <cell r="AB687">
            <v>0</v>
          </cell>
          <cell r="AC687">
            <v>0</v>
          </cell>
          <cell r="AD687" t="str">
            <v>Ver Archivo</v>
          </cell>
          <cell r="AE687">
            <v>0</v>
          </cell>
          <cell r="AF687" t="str">
            <v>Ver Archivo</v>
          </cell>
          <cell r="AG687" t="str">
            <v>Ver Archivo</v>
          </cell>
        </row>
        <row r="688">
          <cell r="B688" t="str">
            <v>65.023.824-9</v>
          </cell>
          <cell r="C688" t="str">
            <v>Validada</v>
          </cell>
          <cell r="D688">
            <v>42872.416712962964</v>
          </cell>
          <cell r="E688">
            <v>0</v>
          </cell>
          <cell r="F688" t="str">
            <v>junta de vecinos vista hermosa</v>
          </cell>
          <cell r="G688" t="str">
            <v>calle 2 s/n villa frei</v>
          </cell>
          <cell r="H688" t="str">
            <v>Iquique</v>
          </cell>
          <cell r="I688" t="str">
            <v>Alto Hospicio</v>
          </cell>
          <cell r="J688">
            <v>0</v>
          </cell>
          <cell r="K688">
            <v>971771177</v>
          </cell>
          <cell r="L688" t="str">
            <v>juntadevecinosvistahermosa2017@gmail.com</v>
          </cell>
          <cell r="M688">
            <v>42386</v>
          </cell>
          <cell r="N688">
            <v>43482</v>
          </cell>
          <cell r="O688">
            <v>36370</v>
          </cell>
          <cell r="P688">
            <v>0</v>
          </cell>
          <cell r="Q688">
            <v>1870541336</v>
          </cell>
          <cell r="R688" t="str">
            <v>junta de vecinos vista hermosa</v>
          </cell>
          <cell r="S688" t="str">
            <v>BANCO ESTADO DE CHILE</v>
          </cell>
          <cell r="T688" t="str">
            <v>CUENTA DE AHORROS</v>
          </cell>
          <cell r="U688">
            <v>0</v>
          </cell>
          <cell r="V688" t="str">
            <v>marina minerva fuentes aquea</v>
          </cell>
          <cell r="W688" t="str">
            <v>9.721.272-4</v>
          </cell>
          <cell r="X688" t="str">
            <v>calle 2 s/n villa frei</v>
          </cell>
          <cell r="Y688">
            <v>0</v>
          </cell>
          <cell r="Z688">
            <v>971771177</v>
          </cell>
          <cell r="AA688" t="str">
            <v>juntadevecinosvistahermosa2017@gmail.com</v>
          </cell>
          <cell r="AB688">
            <v>0</v>
          </cell>
          <cell r="AC688" t="str">
            <v>Ver Archivo</v>
          </cell>
          <cell r="AD688" t="str">
            <v>Ver Archivo</v>
          </cell>
          <cell r="AE688" t="str">
            <v>Ver Archivo</v>
          </cell>
          <cell r="AF688" t="str">
            <v>Ver Archivo</v>
          </cell>
          <cell r="AG688" t="str">
            <v>Ver Archivo</v>
          </cell>
        </row>
        <row r="689">
          <cell r="B689" t="str">
            <v>56.075.940-1</v>
          </cell>
          <cell r="C689" t="str">
            <v>Validada</v>
          </cell>
          <cell r="D689">
            <v>42871.409317129626</v>
          </cell>
          <cell r="E689">
            <v>0</v>
          </cell>
          <cell r="F689" t="str">
            <v>JUNTA DE VECINOS SANTA TERESA DE LOS ANDES</v>
          </cell>
          <cell r="G689" t="str">
            <v>CALLE SANTA INES #4174</v>
          </cell>
          <cell r="H689" t="str">
            <v>Iquique</v>
          </cell>
          <cell r="I689" t="str">
            <v>Alto Hospicio</v>
          </cell>
          <cell r="J689">
            <v>5699043050</v>
          </cell>
          <cell r="K689">
            <v>99043050</v>
          </cell>
          <cell r="L689" t="str">
            <v>JUNVECSANTATERESA2002@GMAIL.COM</v>
          </cell>
          <cell r="M689">
            <v>42582</v>
          </cell>
          <cell r="N689">
            <v>43677</v>
          </cell>
          <cell r="O689">
            <v>37435</v>
          </cell>
          <cell r="P689">
            <v>0</v>
          </cell>
          <cell r="Q689">
            <v>1860211650</v>
          </cell>
          <cell r="R689" t="str">
            <v>JUNTA DE VECINOS SANTA TERESA DE LOS ANDES</v>
          </cell>
          <cell r="S689" t="str">
            <v>BANCO ESTADO DE CHILE</v>
          </cell>
          <cell r="T689" t="str">
            <v>CUENTA CORRIENTE</v>
          </cell>
          <cell r="U689">
            <v>0</v>
          </cell>
          <cell r="V689" t="str">
            <v>RAFAEL ARMANDO UBEDA MICHELSEN</v>
          </cell>
          <cell r="W689" t="str">
            <v>11.466.175-9</v>
          </cell>
          <cell r="X689" t="str">
            <v>SANTA TERESA N#3975</v>
          </cell>
          <cell r="Y689">
            <v>5699043050</v>
          </cell>
          <cell r="Z689">
            <v>99043050</v>
          </cell>
          <cell r="AA689" t="str">
            <v>JUNVECSANTATERESA2002@GMAIL.COM</v>
          </cell>
          <cell r="AB689">
            <v>0</v>
          </cell>
          <cell r="AC689" t="str">
            <v>Ver Archivo</v>
          </cell>
          <cell r="AD689">
            <v>0</v>
          </cell>
          <cell r="AE689" t="str">
            <v>Ver Archivo</v>
          </cell>
          <cell r="AF689">
            <v>0</v>
          </cell>
          <cell r="AG689">
            <v>0</v>
          </cell>
        </row>
        <row r="690">
          <cell r="B690" t="str">
            <v>70.512.100-1</v>
          </cell>
          <cell r="C690" t="str">
            <v>Grabado</v>
          </cell>
          <cell r="D690">
            <v>42871.457268518519</v>
          </cell>
          <cell r="E690">
            <v>0</v>
          </cell>
          <cell r="F690" t="str">
            <v>Cruz Roja Chilena filial Alto Hospicio</v>
          </cell>
          <cell r="G690" t="str">
            <v>Logales 3031</v>
          </cell>
          <cell r="H690" t="str">
            <v>Iquique</v>
          </cell>
          <cell r="I690" t="str">
            <v>Alto Hospicio</v>
          </cell>
          <cell r="J690">
            <v>2481051</v>
          </cell>
          <cell r="K690">
            <v>975473875</v>
          </cell>
          <cell r="L690" t="str">
            <v>filial.a.hospicio@gmail.com</v>
          </cell>
          <cell r="M690">
            <v>42740</v>
          </cell>
          <cell r="N690">
            <v>43831</v>
          </cell>
          <cell r="O690">
            <v>42736</v>
          </cell>
          <cell r="P690">
            <v>0</v>
          </cell>
          <cell r="Q690">
            <v>146868215</v>
          </cell>
          <cell r="R690" t="str">
            <v>Abel Cárdenas Quispe</v>
          </cell>
          <cell r="S690" t="str">
            <v>BANCO ESTADO DE CHILE</v>
          </cell>
          <cell r="T690" t="str">
            <v>CUENTA CORRIENTE</v>
          </cell>
          <cell r="U690">
            <v>0</v>
          </cell>
          <cell r="V690" t="str">
            <v>Abel Cadernas Quispe</v>
          </cell>
          <cell r="W690" t="str">
            <v>17.686.821-5</v>
          </cell>
          <cell r="X690" t="str">
            <v>pasaje siballa 2182</v>
          </cell>
          <cell r="Y690">
            <v>2481051</v>
          </cell>
          <cell r="Z690">
            <v>975473875</v>
          </cell>
          <cell r="AA690" t="str">
            <v>presidente.filialaltohospicio@gmail.com</v>
          </cell>
          <cell r="AB690">
            <v>0</v>
          </cell>
          <cell r="AC690" t="str">
            <v>Ver Archivo</v>
          </cell>
          <cell r="AD690">
            <v>0</v>
          </cell>
          <cell r="AE690" t="str">
            <v>Ver Archivo</v>
          </cell>
          <cell r="AF690" t="str">
            <v>Ver Archivo</v>
          </cell>
          <cell r="AG690" t="str">
            <v>Ver Archivo</v>
          </cell>
        </row>
        <row r="691">
          <cell r="B691" t="str">
            <v>56.079.640-4</v>
          </cell>
          <cell r="C691" t="str">
            <v>Validada</v>
          </cell>
          <cell r="D691">
            <v>42871.491631944446</v>
          </cell>
          <cell r="E691">
            <v>0</v>
          </cell>
          <cell r="F691" t="str">
            <v>JUNTA DE VECINOS Nº4 LA HUAYCA</v>
          </cell>
          <cell r="G691" t="str">
            <v>ARTURO PRAT S/N</v>
          </cell>
          <cell r="H691" t="str">
            <v>Tamarugal</v>
          </cell>
          <cell r="I691" t="str">
            <v>Pozo Almonte</v>
          </cell>
          <cell r="J691">
            <v>0</v>
          </cell>
          <cell r="K691">
            <v>56975535724</v>
          </cell>
          <cell r="L691" t="str">
            <v>f.diazlillo97@gmail.com</v>
          </cell>
          <cell r="M691">
            <v>42420</v>
          </cell>
          <cell r="N691">
            <v>43516</v>
          </cell>
          <cell r="O691">
            <v>26036</v>
          </cell>
          <cell r="P691">
            <v>0</v>
          </cell>
          <cell r="Q691">
            <v>1365532881</v>
          </cell>
          <cell r="R691" t="str">
            <v>JUNTA DE VECINOS Nº4 LA HUAYCA</v>
          </cell>
          <cell r="S691" t="str">
            <v>BANCO ESTADO DE CHILE</v>
          </cell>
          <cell r="T691" t="str">
            <v>CUENTA DE AHORROS</v>
          </cell>
          <cell r="U691">
            <v>0</v>
          </cell>
          <cell r="V691" t="str">
            <v>HELENA DEL CARMEN ZAVALA VERA</v>
          </cell>
          <cell r="W691" t="str">
            <v>8.242.548-9</v>
          </cell>
          <cell r="X691" t="str">
            <v>ARTURO PRAT S/N LA HUAYCA</v>
          </cell>
          <cell r="Y691">
            <v>0</v>
          </cell>
          <cell r="Z691">
            <v>56975535724</v>
          </cell>
          <cell r="AA691" t="str">
            <v>f.diazlillo97@gmail.com</v>
          </cell>
          <cell r="AB691">
            <v>0</v>
          </cell>
          <cell r="AC691" t="str">
            <v>Ver Archivo</v>
          </cell>
          <cell r="AD691" t="str">
            <v>Ver Archivo</v>
          </cell>
          <cell r="AE691" t="str">
            <v>Ver Archivo</v>
          </cell>
          <cell r="AF691" t="str">
            <v>Ver Archivo</v>
          </cell>
          <cell r="AG691" t="str">
            <v>Ver Archivo</v>
          </cell>
        </row>
        <row r="692">
          <cell r="B692" t="str">
            <v>65.104.149-K</v>
          </cell>
          <cell r="C692" t="str">
            <v>Validada</v>
          </cell>
          <cell r="D692">
            <v>42871.5000462963</v>
          </cell>
          <cell r="E692">
            <v>0</v>
          </cell>
          <cell r="F692" t="str">
            <v>ASOCIACION DE PROPIETARIOS AGRICOLAS DEL ROL DE REGANTES DE LAS VERTIENTES DE CHINTAGUAY</v>
          </cell>
          <cell r="G692" t="str">
            <v>BAQUEDANO S/N MATILLA</v>
          </cell>
          <cell r="H692" t="str">
            <v>Tamarugal</v>
          </cell>
          <cell r="I692" t="str">
            <v>Pica</v>
          </cell>
          <cell r="J692">
            <v>0</v>
          </cell>
          <cell r="K692">
            <v>992176345</v>
          </cell>
          <cell r="L692" t="str">
            <v>rolmatilla@gmail.com</v>
          </cell>
          <cell r="M692">
            <v>42693</v>
          </cell>
          <cell r="N692">
            <v>43788</v>
          </cell>
          <cell r="O692">
            <v>41597</v>
          </cell>
          <cell r="P692">
            <v>0</v>
          </cell>
          <cell r="Q692">
            <v>3770000661</v>
          </cell>
          <cell r="R692" t="str">
            <v>ASOCIACION DE PROPIETARIOS AGRICOLAS DEL ROL DE REGANTES DE LAS VERTIENTES DE CHINTAGUAY</v>
          </cell>
          <cell r="S692" t="str">
            <v>BANCO ESTADO DE CHILE</v>
          </cell>
          <cell r="T692" t="str">
            <v>CHEQUERA ELECTRONICA/ CUENTA VISTA</v>
          </cell>
          <cell r="U692">
            <v>0</v>
          </cell>
          <cell r="V692" t="str">
            <v>ORLANDO EDDY TELLO LEIVA</v>
          </cell>
          <cell r="W692" t="str">
            <v>5.587.435-2</v>
          </cell>
          <cell r="X692" t="str">
            <v>BELLAVISTA 105 MATILLA</v>
          </cell>
          <cell r="Y692">
            <v>0</v>
          </cell>
          <cell r="Z692">
            <v>992176345</v>
          </cell>
          <cell r="AA692" t="str">
            <v>orlandotelloleiva@gmail.com</v>
          </cell>
          <cell r="AB692">
            <v>0</v>
          </cell>
          <cell r="AC692" t="str">
            <v>Ver Archivo</v>
          </cell>
          <cell r="AD692" t="str">
            <v>Ver Archivo</v>
          </cell>
          <cell r="AE692" t="str">
            <v>Ver Archivo</v>
          </cell>
          <cell r="AF692" t="str">
            <v>Ver Archivo</v>
          </cell>
          <cell r="AG692" t="str">
            <v>Ver Archivo</v>
          </cell>
        </row>
        <row r="693">
          <cell r="B693" t="str">
            <v>65.880.470-7</v>
          </cell>
          <cell r="C693" t="str">
            <v>Validada</v>
          </cell>
          <cell r="D693">
            <v>42871.501539351855</v>
          </cell>
          <cell r="E693">
            <v>0</v>
          </cell>
          <cell r="F693" t="str">
            <v>JUNTA DE VECINOS Nº24 LA NORIA</v>
          </cell>
          <cell r="G693" t="str">
            <v>SECTOR LA NORIA S/N</v>
          </cell>
          <cell r="H693" t="str">
            <v>Tamarugal</v>
          </cell>
          <cell r="I693" t="str">
            <v>Pozo Almonte</v>
          </cell>
          <cell r="J693">
            <v>0</v>
          </cell>
          <cell r="K693">
            <v>56994527387</v>
          </cell>
          <cell r="L693" t="str">
            <v>f.diazlillo97@gmail.com</v>
          </cell>
          <cell r="M693">
            <v>41910</v>
          </cell>
          <cell r="N693">
            <v>43006</v>
          </cell>
          <cell r="O693">
            <v>39426</v>
          </cell>
          <cell r="P693">
            <v>0</v>
          </cell>
          <cell r="Q693">
            <v>0</v>
          </cell>
          <cell r="R693" t="str">
            <v>JUNTA DE VECINOS Nº24 LA NORIA</v>
          </cell>
          <cell r="S693" t="str">
            <v>BANCO ESTADO DE CHILE</v>
          </cell>
          <cell r="T693" t="str">
            <v>CUENTA DE AHORROS</v>
          </cell>
          <cell r="U693">
            <v>0</v>
          </cell>
          <cell r="V693" t="str">
            <v>RAUL EDUARDO FIGUEREDO SILVA</v>
          </cell>
          <cell r="W693" t="str">
            <v>5.341.505-9</v>
          </cell>
          <cell r="X693" t="str">
            <v>LA HUAYCA S/N</v>
          </cell>
          <cell r="Y693">
            <v>0</v>
          </cell>
          <cell r="Z693">
            <v>56994527387</v>
          </cell>
          <cell r="AA693" t="str">
            <v>f.diazlillo97@gmail.com</v>
          </cell>
          <cell r="AB693">
            <v>0</v>
          </cell>
          <cell r="AC693" t="str">
            <v>Ver Archivo</v>
          </cell>
          <cell r="AD693" t="str">
            <v>Ver Archivo</v>
          </cell>
          <cell r="AE693" t="str">
            <v>Ver Archivo</v>
          </cell>
          <cell r="AF693" t="str">
            <v>Ver Archivo</v>
          </cell>
          <cell r="AG693" t="str">
            <v>Ver Archivo</v>
          </cell>
        </row>
        <row r="694">
          <cell r="B694" t="str">
            <v>73515200-9</v>
          </cell>
          <cell r="C694" t="str">
            <v>Validada</v>
          </cell>
          <cell r="D694">
            <v>42871.689317129632</v>
          </cell>
          <cell r="E694">
            <v>0</v>
          </cell>
          <cell r="F694" t="str">
            <v>ASOCIACION PROPIETARIOS AGRICOLAS RESBALADERO BANDA Y ANIMAS</v>
          </cell>
          <cell r="G694" t="str">
            <v>LORD COCHRANE 305, PICA</v>
          </cell>
          <cell r="H694" t="str">
            <v>Tamarugal</v>
          </cell>
          <cell r="I694" t="str">
            <v>Pica</v>
          </cell>
          <cell r="J694">
            <v>0</v>
          </cell>
          <cell r="K694">
            <v>998224996</v>
          </cell>
          <cell r="L694" t="str">
            <v>aresbaladero@gmail.com</v>
          </cell>
          <cell r="M694">
            <v>42544</v>
          </cell>
          <cell r="N694">
            <v>43639</v>
          </cell>
          <cell r="O694">
            <v>41597</v>
          </cell>
          <cell r="P694">
            <v>0</v>
          </cell>
          <cell r="Q694">
            <v>300100024562</v>
          </cell>
          <cell r="R694" t="str">
            <v>ASOCIACION DE PROPIETARIOS AGRICOLAS SECTORES RESBALADERO BANDA Y ANIMAS</v>
          </cell>
          <cell r="S694" t="str">
            <v>BANCO BBVA</v>
          </cell>
          <cell r="T694" t="str">
            <v>CUENTA CORRIENTE</v>
          </cell>
          <cell r="U694">
            <v>0</v>
          </cell>
          <cell r="V694" t="str">
            <v>EDUARDO ARROYO OLCAY</v>
          </cell>
          <cell r="W694" t="str">
            <v>8.292.920-9</v>
          </cell>
          <cell r="X694" t="str">
            <v>AVDA GRAL IBAÑEZ 530 PICA</v>
          </cell>
          <cell r="Y694">
            <v>0</v>
          </cell>
          <cell r="Z694">
            <v>998224996</v>
          </cell>
          <cell r="AA694" t="str">
            <v>earroyoolcay@hotmail.com</v>
          </cell>
          <cell r="AB694">
            <v>0</v>
          </cell>
          <cell r="AC694" t="str">
            <v>Ver Archivo</v>
          </cell>
          <cell r="AD694" t="str">
            <v>Ver Archivo</v>
          </cell>
          <cell r="AE694" t="str">
            <v>Ver Archivo</v>
          </cell>
          <cell r="AF694" t="str">
            <v>Ver Archivo</v>
          </cell>
          <cell r="AG694" t="str">
            <v>Ver Archivo</v>
          </cell>
        </row>
        <row r="695">
          <cell r="B695" t="str">
            <v>73515200-9</v>
          </cell>
          <cell r="C695" t="str">
            <v>Grabado</v>
          </cell>
          <cell r="D695" t="str">
            <v>0000-00-00 00:00:00</v>
          </cell>
          <cell r="E695">
            <v>0</v>
          </cell>
          <cell r="F695" t="str">
            <v>ASOCIACION PROPIETARIOS AGRICOLAS RESBALADERO BANDA Y ANIMAS</v>
          </cell>
          <cell r="G695" t="str">
            <v>LORD COCHRANE 305, PICA</v>
          </cell>
          <cell r="H695" t="str">
            <v>Tamarugal</v>
          </cell>
          <cell r="I695" t="str">
            <v>Pica</v>
          </cell>
          <cell r="J695">
            <v>0</v>
          </cell>
          <cell r="K695">
            <v>998224996</v>
          </cell>
          <cell r="L695" t="str">
            <v>aresbaladero@gmail.com</v>
          </cell>
          <cell r="M695">
            <v>42544</v>
          </cell>
          <cell r="N695">
            <v>43639</v>
          </cell>
          <cell r="O695">
            <v>41597</v>
          </cell>
          <cell r="P695">
            <v>0</v>
          </cell>
          <cell r="Q695">
            <v>300100024562</v>
          </cell>
          <cell r="R695" t="str">
            <v>ASOCIACION DE PROPIETARIOS AGRICOLAS SECTORES RESBALADERO BANDA Y ANIMAS</v>
          </cell>
          <cell r="S695" t="str">
            <v>BANCO BBVA</v>
          </cell>
          <cell r="T695" t="str">
            <v>CUENTA CORRIENTE</v>
          </cell>
          <cell r="U695">
            <v>0</v>
          </cell>
          <cell r="V695" t="str">
            <v>EDUARDO ARROYO OLCAY</v>
          </cell>
          <cell r="W695" t="str">
            <v>8.292.920-9</v>
          </cell>
          <cell r="X695" t="str">
            <v>AVDA GRAL IBAÑEZ 530 PICA</v>
          </cell>
          <cell r="Y695">
            <v>0</v>
          </cell>
          <cell r="Z695">
            <v>998224996</v>
          </cell>
          <cell r="AA695" t="str">
            <v>earroyoolcay@hotmail.com</v>
          </cell>
          <cell r="AB695">
            <v>0</v>
          </cell>
          <cell r="AC695" t="str">
            <v>Ver Archivo</v>
          </cell>
          <cell r="AD695">
            <v>0</v>
          </cell>
          <cell r="AE695">
            <v>0</v>
          </cell>
          <cell r="AF695">
            <v>0</v>
          </cell>
          <cell r="AG695">
            <v>0</v>
          </cell>
        </row>
        <row r="696">
          <cell r="B696" t="str">
            <v>65.023.824-9</v>
          </cell>
          <cell r="C696" t="str">
            <v>Validada</v>
          </cell>
          <cell r="D696">
            <v>42872.416712962964</v>
          </cell>
          <cell r="E696">
            <v>0</v>
          </cell>
          <cell r="F696" t="str">
            <v>junta de vecinos vista hermosa</v>
          </cell>
          <cell r="G696" t="str">
            <v>calle 2 s/n villa frei</v>
          </cell>
          <cell r="H696" t="str">
            <v>Iquique</v>
          </cell>
          <cell r="I696" t="str">
            <v>Alto Hospicio</v>
          </cell>
          <cell r="J696">
            <v>0</v>
          </cell>
          <cell r="K696">
            <v>971771177</v>
          </cell>
          <cell r="L696" t="str">
            <v>juntadevecinosvistahermosa2017@gmail.com</v>
          </cell>
          <cell r="M696">
            <v>42386</v>
          </cell>
          <cell r="N696">
            <v>43482</v>
          </cell>
          <cell r="O696">
            <v>36370</v>
          </cell>
          <cell r="P696">
            <v>0</v>
          </cell>
          <cell r="Q696">
            <v>1870541336</v>
          </cell>
          <cell r="R696" t="str">
            <v>junta de vecinos vista hermosa</v>
          </cell>
          <cell r="S696" t="str">
            <v>BANCO ESTADO DE CHILE</v>
          </cell>
          <cell r="T696" t="str">
            <v>CUENTA DE AHORROS</v>
          </cell>
          <cell r="U696">
            <v>0</v>
          </cell>
          <cell r="V696" t="str">
            <v>marina minerva fuentes aquea</v>
          </cell>
          <cell r="W696" t="str">
            <v>9.721.272-4</v>
          </cell>
          <cell r="X696" t="str">
            <v>calle 2 s/n villa frei</v>
          </cell>
          <cell r="Y696">
            <v>0</v>
          </cell>
          <cell r="Z696">
            <v>971771177</v>
          </cell>
          <cell r="AA696" t="str">
            <v>juntadevecinosvistahermosa2017@gmail.com</v>
          </cell>
          <cell r="AB696">
            <v>0</v>
          </cell>
          <cell r="AC696">
            <v>0</v>
          </cell>
          <cell r="AD696">
            <v>0</v>
          </cell>
          <cell r="AE696">
            <v>0</v>
          </cell>
          <cell r="AF696" t="str">
            <v>Ver Archivo</v>
          </cell>
          <cell r="AG696">
            <v>0</v>
          </cell>
        </row>
        <row r="697">
          <cell r="B697" t="str">
            <v>73.431.100-6</v>
          </cell>
          <cell r="C697" t="str">
            <v>Validada</v>
          </cell>
          <cell r="D697">
            <v>42872.399745370371</v>
          </cell>
          <cell r="E697">
            <v>0</v>
          </cell>
          <cell r="F697" t="str">
            <v>JUNTA DE VECINOS 11 DE MARZO</v>
          </cell>
          <cell r="G697" t="str">
            <v>LOS NOGALES 3065</v>
          </cell>
          <cell r="H697" t="str">
            <v>Iquique</v>
          </cell>
          <cell r="I697" t="str">
            <v>Alto Hospicio</v>
          </cell>
          <cell r="J697">
            <v>7733716</v>
          </cell>
          <cell r="K697">
            <v>7733716</v>
          </cell>
          <cell r="L697" t="str">
            <v>JUNTADEVECINOS11MARZO@GMAIL.COM</v>
          </cell>
          <cell r="M697">
            <v>42820</v>
          </cell>
          <cell r="N697">
            <v>43916</v>
          </cell>
          <cell r="O697">
            <v>38453</v>
          </cell>
          <cell r="P697">
            <v>0</v>
          </cell>
          <cell r="Q697">
            <v>1860244485</v>
          </cell>
          <cell r="R697" t="str">
            <v>JUNTA DE VECINOS 11 DE MARZO</v>
          </cell>
          <cell r="S697" t="str">
            <v>BANCO ESTADO DE CHILE</v>
          </cell>
          <cell r="T697" t="str">
            <v>CUENTA DE AHORROS</v>
          </cell>
          <cell r="U697">
            <v>0</v>
          </cell>
          <cell r="V697" t="str">
            <v>MARIA NIEVES CONDORI RODRIGUEZ</v>
          </cell>
          <cell r="W697" t="str">
            <v>9.378.223-2</v>
          </cell>
          <cell r="X697" t="str">
            <v>Los Castaños N° 3066</v>
          </cell>
          <cell r="Y697">
            <v>7733716</v>
          </cell>
          <cell r="Z697">
            <v>7733716</v>
          </cell>
          <cell r="AA697" t="str">
            <v>JUNTADEVECINOS11DEMARZO@GMAIL.COM</v>
          </cell>
          <cell r="AB697">
            <v>0</v>
          </cell>
          <cell r="AC697" t="str">
            <v>Ver Archivo</v>
          </cell>
          <cell r="AD697">
            <v>0</v>
          </cell>
          <cell r="AE697" t="str">
            <v>Ver Archivo</v>
          </cell>
          <cell r="AF697">
            <v>0</v>
          </cell>
          <cell r="AG697">
            <v>0</v>
          </cell>
        </row>
        <row r="698">
          <cell r="B698" t="str">
            <v>73.431.100-6</v>
          </cell>
          <cell r="C698" t="str">
            <v>Validada</v>
          </cell>
          <cell r="D698">
            <v>42872.399745370371</v>
          </cell>
          <cell r="E698">
            <v>0</v>
          </cell>
          <cell r="F698" t="str">
            <v>JUNTA DE VECINOS 11 DE MARZO</v>
          </cell>
          <cell r="G698" t="str">
            <v>LOS NOGALES 3065</v>
          </cell>
          <cell r="H698" t="str">
            <v>Iquique</v>
          </cell>
          <cell r="I698" t="str">
            <v>Alto Hospicio</v>
          </cell>
          <cell r="J698">
            <v>7733716</v>
          </cell>
          <cell r="K698">
            <v>7733716</v>
          </cell>
          <cell r="L698" t="str">
            <v>JUNTADEVECINOS11MARZO@GMAIL.COM</v>
          </cell>
          <cell r="M698">
            <v>42820</v>
          </cell>
          <cell r="N698">
            <v>43916</v>
          </cell>
          <cell r="O698">
            <v>38453</v>
          </cell>
          <cell r="P698">
            <v>0</v>
          </cell>
          <cell r="Q698">
            <v>1860244485</v>
          </cell>
          <cell r="R698" t="str">
            <v>JUNTA DE VECINOS 11 DE MARZO</v>
          </cell>
          <cell r="S698" t="str">
            <v>BANCO ESTADO DE CHILE</v>
          </cell>
          <cell r="T698" t="str">
            <v>CUENTA DE AHORROS</v>
          </cell>
          <cell r="U698">
            <v>0</v>
          </cell>
          <cell r="V698" t="str">
            <v>MARIA NIEVES CONDORI RODRIGUEZ</v>
          </cell>
          <cell r="W698" t="str">
            <v>9.378.223-2</v>
          </cell>
          <cell r="X698" t="str">
            <v>Los Castaños N° 3066</v>
          </cell>
          <cell r="Y698">
            <v>7733716</v>
          </cell>
          <cell r="Z698">
            <v>7733716</v>
          </cell>
          <cell r="AA698" t="str">
            <v>JUNTADEVECINOS11DEMARZO@GMAIL.COM</v>
          </cell>
          <cell r="AB698">
            <v>0</v>
          </cell>
          <cell r="AC698">
            <v>0</v>
          </cell>
          <cell r="AD698">
            <v>0</v>
          </cell>
          <cell r="AE698">
            <v>0</v>
          </cell>
          <cell r="AF698">
            <v>0</v>
          </cell>
          <cell r="AG698">
            <v>0</v>
          </cell>
        </row>
        <row r="699">
          <cell r="B699" t="str">
            <v>65.314.560-8</v>
          </cell>
          <cell r="C699" t="str">
            <v>Validada</v>
          </cell>
          <cell r="D699">
            <v>42872.419745370367</v>
          </cell>
          <cell r="E699">
            <v>0</v>
          </cell>
          <cell r="F699" t="str">
            <v>condominio la tortuga 1</v>
          </cell>
          <cell r="G699" t="str">
            <v>el mirador 36623z-22</v>
          </cell>
          <cell r="H699" t="str">
            <v>Iquique</v>
          </cell>
          <cell r="I699" t="str">
            <v>Alto Hospicio</v>
          </cell>
          <cell r="J699">
            <v>0</v>
          </cell>
          <cell r="K699">
            <v>84669139</v>
          </cell>
          <cell r="L699" t="str">
            <v>condominiolatortuga1aho@gmail.com</v>
          </cell>
          <cell r="M699">
            <v>42351</v>
          </cell>
          <cell r="N699">
            <v>43447</v>
          </cell>
          <cell r="O699">
            <v>40991</v>
          </cell>
          <cell r="P699">
            <v>0</v>
          </cell>
          <cell r="Q699">
            <v>86790242</v>
          </cell>
          <cell r="R699" t="str">
            <v>condominio la tortuga 1</v>
          </cell>
          <cell r="S699" t="str">
            <v>BANCO DE CREDITO E INVERSIONES</v>
          </cell>
          <cell r="T699" t="str">
            <v>CUENTA CORRIENTE</v>
          </cell>
          <cell r="U699">
            <v>0</v>
          </cell>
          <cell r="V699" t="str">
            <v>patricia puentes valdebenito</v>
          </cell>
          <cell r="W699" t="str">
            <v>11.789.800-8</v>
          </cell>
          <cell r="X699" t="str">
            <v>el mirador 36623z-22</v>
          </cell>
          <cell r="Y699">
            <v>0</v>
          </cell>
          <cell r="Z699">
            <v>84669139</v>
          </cell>
          <cell r="AA699" t="str">
            <v>condominiolatortuga1aho@gmail.com</v>
          </cell>
          <cell r="AB699">
            <v>0</v>
          </cell>
          <cell r="AC699" t="str">
            <v>Ver Archivo</v>
          </cell>
          <cell r="AD699" t="str">
            <v>Ver Archivo</v>
          </cell>
          <cell r="AE699" t="str">
            <v>Ver Archivo</v>
          </cell>
          <cell r="AF699" t="str">
            <v>Ver Archivo</v>
          </cell>
          <cell r="AG699" t="str">
            <v>Ver Archivo</v>
          </cell>
        </row>
        <row r="700">
          <cell r="B700" t="str">
            <v>65.016.839-9</v>
          </cell>
          <cell r="C700" t="str">
            <v>Grabado</v>
          </cell>
          <cell r="D700">
            <v>42877.400763888887</v>
          </cell>
          <cell r="E700">
            <v>0</v>
          </cell>
          <cell r="F700" t="str">
            <v>JUNTA VECINAL N°10 DE HUAVIÑA</v>
          </cell>
          <cell r="G700" t="str">
            <v>TARAPACÁ S/N</v>
          </cell>
          <cell r="H700" t="str">
            <v>Tamarugal</v>
          </cell>
          <cell r="I700" t="str">
            <v>Huara</v>
          </cell>
          <cell r="J700">
            <v>572221984</v>
          </cell>
          <cell r="K700">
            <v>979825499</v>
          </cell>
          <cell r="L700" t="str">
            <v>juntavecinalhuavina@gmail.com</v>
          </cell>
          <cell r="M700">
            <v>42718</v>
          </cell>
          <cell r="N700">
            <v>43813</v>
          </cell>
          <cell r="O700">
            <v>28066</v>
          </cell>
          <cell r="P700">
            <v>0</v>
          </cell>
          <cell r="Q700">
            <v>1366037140</v>
          </cell>
          <cell r="R700" t="str">
            <v>JUNTA VECINAL N°10 DE HUAVINA</v>
          </cell>
          <cell r="S700" t="str">
            <v>BANCO ESTADO DE CHILE</v>
          </cell>
          <cell r="T700" t="str">
            <v>CUENTA DE AHORROS</v>
          </cell>
          <cell r="U700">
            <v>0</v>
          </cell>
          <cell r="V700" t="str">
            <v>JESSICA MARCELA NAVARRETE MORALES</v>
          </cell>
          <cell r="W700" t="str">
            <v>11.505.195-4</v>
          </cell>
          <cell r="X700" t="str">
            <v>TARAPACÁ s/n HUAVIÑA</v>
          </cell>
          <cell r="Y700">
            <v>79825499</v>
          </cell>
          <cell r="Z700">
            <v>79825499</v>
          </cell>
          <cell r="AA700" t="str">
            <v>alexis.imhuara@gmail.com</v>
          </cell>
          <cell r="AB700">
            <v>0</v>
          </cell>
          <cell r="AC700" t="str">
            <v>Ver Archivo</v>
          </cell>
          <cell r="AD700" t="str">
            <v>Ver Archivo</v>
          </cell>
          <cell r="AE700" t="str">
            <v>Ver Archivo</v>
          </cell>
          <cell r="AF700" t="str">
            <v>Ver Archivo</v>
          </cell>
          <cell r="AG700" t="str">
            <v>Ver Archivo</v>
          </cell>
        </row>
        <row r="701">
          <cell r="B701" t="str">
            <v>65.041.671-6</v>
          </cell>
          <cell r="C701" t="str">
            <v>Validada</v>
          </cell>
          <cell r="D701">
            <v>42873.4453125</v>
          </cell>
          <cell r="E701">
            <v>0</v>
          </cell>
          <cell r="F701" t="str">
            <v>condominio doña angela 1</v>
          </cell>
          <cell r="G701" t="str">
            <v>marlene arehens 3991</v>
          </cell>
          <cell r="H701" t="str">
            <v>Iquique</v>
          </cell>
          <cell r="I701" t="str">
            <v>Alto Hospicio</v>
          </cell>
          <cell r="J701">
            <v>0</v>
          </cell>
          <cell r="K701">
            <v>963686792</v>
          </cell>
          <cell r="L701" t="str">
            <v>condominiodonaangela1@gmail.com</v>
          </cell>
          <cell r="M701">
            <v>42277</v>
          </cell>
          <cell r="N701">
            <v>43373</v>
          </cell>
          <cell r="O701">
            <v>41152</v>
          </cell>
          <cell r="P701">
            <v>0</v>
          </cell>
          <cell r="Q701">
            <v>1860405710</v>
          </cell>
          <cell r="R701" t="str">
            <v>condominio doña angela 1</v>
          </cell>
          <cell r="S701" t="str">
            <v>BANCO DE CHILE</v>
          </cell>
          <cell r="T701" t="str">
            <v>CUENTA DE AHORROS</v>
          </cell>
          <cell r="U701">
            <v>0</v>
          </cell>
          <cell r="V701" t="str">
            <v>maria emperatriz mendez parada</v>
          </cell>
          <cell r="W701" t="str">
            <v>14.017.668-0</v>
          </cell>
          <cell r="X701" t="str">
            <v>marlene arehens 3991</v>
          </cell>
          <cell r="Y701">
            <v>0</v>
          </cell>
          <cell r="Z701">
            <v>963686792</v>
          </cell>
          <cell r="AA701" t="str">
            <v>condominiodonaangela1@gmail.com</v>
          </cell>
          <cell r="AB701">
            <v>0</v>
          </cell>
          <cell r="AC701" t="str">
            <v>Ver Archivo</v>
          </cell>
          <cell r="AD701" t="str">
            <v>Ver Archivo</v>
          </cell>
          <cell r="AE701" t="str">
            <v>Ver Archivo</v>
          </cell>
          <cell r="AF701" t="str">
            <v>Ver Archivo</v>
          </cell>
          <cell r="AG701" t="str">
            <v>Ver Archivo</v>
          </cell>
        </row>
        <row r="702">
          <cell r="B702" t="str">
            <v>65.070.598-K</v>
          </cell>
          <cell r="C702" t="str">
            <v>Validada</v>
          </cell>
          <cell r="D702">
            <v>42873.521736111114</v>
          </cell>
          <cell r="E702">
            <v>0</v>
          </cell>
          <cell r="F702" t="str">
            <v>junta vecinal nº10 caupolican</v>
          </cell>
          <cell r="G702" t="str">
            <v>arturo perez canto #1669</v>
          </cell>
          <cell r="H702" t="str">
            <v>Iquique</v>
          </cell>
          <cell r="I702" t="str">
            <v>Iquique</v>
          </cell>
          <cell r="J702">
            <v>572437619</v>
          </cell>
          <cell r="K702">
            <v>982355770</v>
          </cell>
          <cell r="L702" t="str">
            <v>jvcaupolican@gmail.com</v>
          </cell>
          <cell r="M702">
            <v>42508</v>
          </cell>
          <cell r="N702">
            <v>43603</v>
          </cell>
          <cell r="O702">
            <v>32891</v>
          </cell>
          <cell r="P702">
            <v>0</v>
          </cell>
          <cell r="Q702">
            <v>1366244685</v>
          </cell>
          <cell r="R702" t="str">
            <v>junta vecinal nº10 caupolican</v>
          </cell>
          <cell r="S702" t="str">
            <v>BANCO ESTADO DE CHILE</v>
          </cell>
          <cell r="T702" t="str">
            <v>CUENTA DE AHORROS</v>
          </cell>
          <cell r="U702">
            <v>0</v>
          </cell>
          <cell r="V702" t="str">
            <v>diego sejas cejas</v>
          </cell>
          <cell r="W702" t="str">
            <v>17.800.157-4</v>
          </cell>
          <cell r="X702" t="str">
            <v>pasaje chorrillos #1892</v>
          </cell>
          <cell r="Y702">
            <v>0</v>
          </cell>
          <cell r="Z702">
            <v>982355770</v>
          </cell>
          <cell r="AA702" t="str">
            <v>jvcaupolican@gmail.com</v>
          </cell>
          <cell r="AB702">
            <v>0</v>
          </cell>
          <cell r="AC702" t="str">
            <v>Ver Archivo</v>
          </cell>
          <cell r="AD702" t="str">
            <v>Ver Archivo</v>
          </cell>
          <cell r="AE702" t="str">
            <v>Ver Archivo</v>
          </cell>
          <cell r="AF702" t="str">
            <v>Ver Archivo</v>
          </cell>
          <cell r="AG702" t="str">
            <v>Ver Archivo</v>
          </cell>
        </row>
        <row r="703">
          <cell r="B703" t="str">
            <v>65.860.980-7</v>
          </cell>
          <cell r="C703" t="str">
            <v>Validada</v>
          </cell>
          <cell r="D703">
            <v>42874.41065972222</v>
          </cell>
          <cell r="E703">
            <v>0</v>
          </cell>
          <cell r="F703" t="str">
            <v>Condominio Padre Hurtado 1</v>
          </cell>
          <cell r="G703" t="str">
            <v>Avenida Las Parcelas #3264</v>
          </cell>
          <cell r="H703" t="str">
            <v>Iquique</v>
          </cell>
          <cell r="I703" t="str">
            <v>Alto Hospicio</v>
          </cell>
          <cell r="J703">
            <v>0</v>
          </cell>
          <cell r="K703">
            <v>56972132995</v>
          </cell>
          <cell r="L703" t="str">
            <v>condpadrehurtado1@gmail.com</v>
          </cell>
          <cell r="M703">
            <v>41178</v>
          </cell>
          <cell r="N703">
            <v>43608</v>
          </cell>
          <cell r="O703">
            <v>39398</v>
          </cell>
          <cell r="P703">
            <v>0</v>
          </cell>
          <cell r="Q703">
            <v>1870546862</v>
          </cell>
          <cell r="R703" t="str">
            <v>Condominio Padre Hurtado 1</v>
          </cell>
          <cell r="S703" t="str">
            <v>BANCO ESTADO DE CHILE</v>
          </cell>
          <cell r="T703" t="str">
            <v>CHEQUERA ELECTRONICA/ CUENTA VISTA</v>
          </cell>
          <cell r="U703">
            <v>0</v>
          </cell>
          <cell r="V703" t="str">
            <v>Marcelo Alexis Bustos Cisternas</v>
          </cell>
          <cell r="W703" t="str">
            <v>13.666.260-0</v>
          </cell>
          <cell r="X703" t="str">
            <v>Pasaje Hogar de Cristo Casa 32</v>
          </cell>
          <cell r="Y703">
            <v>0</v>
          </cell>
          <cell r="Z703">
            <v>56972132995</v>
          </cell>
          <cell r="AA703" t="str">
            <v>Marcelo.bustos.cisterna@gmail.com</v>
          </cell>
          <cell r="AB703">
            <v>0</v>
          </cell>
          <cell r="AC703" t="str">
            <v>Ver Archivo</v>
          </cell>
          <cell r="AD703" t="str">
            <v>Ver Archivo</v>
          </cell>
          <cell r="AE703" t="str">
            <v>Ver Archivo</v>
          </cell>
          <cell r="AF703" t="str">
            <v>Ver Archivo</v>
          </cell>
          <cell r="AG703" t="str">
            <v>Ver Archivo</v>
          </cell>
        </row>
        <row r="704">
          <cell r="B704" t="str">
            <v>65.860.980-7</v>
          </cell>
          <cell r="C704" t="str">
            <v>Validada</v>
          </cell>
          <cell r="D704">
            <v>42874.41065972222</v>
          </cell>
          <cell r="E704">
            <v>0</v>
          </cell>
          <cell r="F704" t="str">
            <v>Condominio Padre Hurtado 1</v>
          </cell>
          <cell r="G704" t="str">
            <v>Avenida Las Parcelas #3264</v>
          </cell>
          <cell r="H704" t="str">
            <v>Iquique</v>
          </cell>
          <cell r="I704" t="str">
            <v>Alto Hospicio</v>
          </cell>
          <cell r="J704">
            <v>0</v>
          </cell>
          <cell r="K704">
            <v>56972132995</v>
          </cell>
          <cell r="L704" t="str">
            <v>condpadrehurtado1@gmail.com</v>
          </cell>
          <cell r="M704">
            <v>41178</v>
          </cell>
          <cell r="N704">
            <v>43608</v>
          </cell>
          <cell r="O704">
            <v>39398</v>
          </cell>
          <cell r="P704">
            <v>0</v>
          </cell>
          <cell r="Q704">
            <v>1870546862</v>
          </cell>
          <cell r="R704" t="str">
            <v>Condominio Padre Hurtado 1</v>
          </cell>
          <cell r="S704" t="str">
            <v>BANCO ESTADO DE CHILE</v>
          </cell>
          <cell r="T704" t="str">
            <v>CHEQUERA ELECTRONICA/ CUENTA VISTA</v>
          </cell>
          <cell r="U704">
            <v>0</v>
          </cell>
          <cell r="V704" t="str">
            <v>Marcelo Alexis Bustos Cisternas</v>
          </cell>
          <cell r="W704" t="str">
            <v>13.666.260-0</v>
          </cell>
          <cell r="X704" t="str">
            <v>Pasaje Hogar de Cristo Casa 32</v>
          </cell>
          <cell r="Y704">
            <v>0</v>
          </cell>
          <cell r="Z704">
            <v>56972132995</v>
          </cell>
          <cell r="AA704" t="str">
            <v>Marcelo.bustos.cisterna@gmail.com</v>
          </cell>
          <cell r="AB704">
            <v>0</v>
          </cell>
          <cell r="AC704" t="str">
            <v>Ver Archivo</v>
          </cell>
          <cell r="AD704" t="str">
            <v>Ver Archivo</v>
          </cell>
          <cell r="AE704" t="str">
            <v>Ver Archivo</v>
          </cell>
          <cell r="AF704" t="str">
            <v>Ver Archivo</v>
          </cell>
          <cell r="AG704" t="str">
            <v>Ver Archivo</v>
          </cell>
        </row>
        <row r="705">
          <cell r="B705" t="str">
            <v>65.068.521-0</v>
          </cell>
          <cell r="C705" t="str">
            <v>Validada</v>
          </cell>
          <cell r="D705">
            <v>42874.510740740741</v>
          </cell>
          <cell r="E705">
            <v>0</v>
          </cell>
          <cell r="F705" t="str">
            <v>condominio social mar del pacifico</v>
          </cell>
          <cell r="G705" t="str">
            <v>jose cubillos 3370</v>
          </cell>
          <cell r="H705" t="str">
            <v>Iquique</v>
          </cell>
          <cell r="I705" t="str">
            <v>Alto Hospicio</v>
          </cell>
          <cell r="J705">
            <v>0</v>
          </cell>
          <cell r="K705">
            <v>957138943</v>
          </cell>
          <cell r="L705" t="str">
            <v>condominiomardelpacifico2017@gmail.com</v>
          </cell>
          <cell r="M705">
            <v>42272</v>
          </cell>
          <cell r="N705">
            <v>43368</v>
          </cell>
          <cell r="O705">
            <v>41382</v>
          </cell>
          <cell r="P705">
            <v>0</v>
          </cell>
          <cell r="Q705">
            <v>1870529941</v>
          </cell>
          <cell r="R705" t="str">
            <v>condominio social mar del pacifico</v>
          </cell>
          <cell r="S705" t="str">
            <v>BANCO ESTADO DE CHILE</v>
          </cell>
          <cell r="T705" t="str">
            <v>CUENTA DE AHORROS</v>
          </cell>
          <cell r="U705">
            <v>0</v>
          </cell>
          <cell r="V705" t="str">
            <v>manuel reyes barahona</v>
          </cell>
          <cell r="W705" t="str">
            <v>9.570.456-5</v>
          </cell>
          <cell r="X705" t="str">
            <v>jose cubillos 3370</v>
          </cell>
          <cell r="Y705">
            <v>0</v>
          </cell>
          <cell r="Z705">
            <v>957138943</v>
          </cell>
          <cell r="AA705" t="str">
            <v>condominiomardelpacifico2017@gmail.com</v>
          </cell>
          <cell r="AB705">
            <v>0</v>
          </cell>
          <cell r="AC705" t="str">
            <v>Ver Archivo</v>
          </cell>
          <cell r="AD705" t="str">
            <v>Ver Archivo</v>
          </cell>
          <cell r="AE705" t="str">
            <v>Ver Archivo</v>
          </cell>
          <cell r="AF705" t="str">
            <v>Ver Archivo</v>
          </cell>
          <cell r="AG705" t="str">
            <v>Ver Archivo</v>
          </cell>
        </row>
        <row r="706">
          <cell r="B706" t="str">
            <v>65.567.740-2</v>
          </cell>
          <cell r="C706" t="str">
            <v>Validada</v>
          </cell>
          <cell r="D706">
            <v>42874.505300925928</v>
          </cell>
          <cell r="E706">
            <v>0</v>
          </cell>
          <cell r="F706" t="str">
            <v>Junta de vecinos Dragón Triunfador</v>
          </cell>
          <cell r="G706" t="str">
            <v>Pedro Prado 2432</v>
          </cell>
          <cell r="H706" t="str">
            <v>Iquique</v>
          </cell>
          <cell r="I706" t="str">
            <v>Iquique</v>
          </cell>
          <cell r="J706">
            <v>954847567</v>
          </cell>
          <cell r="K706">
            <v>954847567</v>
          </cell>
          <cell r="L706" t="str">
            <v>m.ganga.solar@gmail.com</v>
          </cell>
          <cell r="M706">
            <v>42031</v>
          </cell>
          <cell r="N706">
            <v>43127</v>
          </cell>
          <cell r="O706">
            <v>33366</v>
          </cell>
          <cell r="P706">
            <v>0</v>
          </cell>
          <cell r="Q706">
            <v>13657751176</v>
          </cell>
          <cell r="R706" t="str">
            <v>Junta de vecinos Dragón Triunfador</v>
          </cell>
          <cell r="S706" t="str">
            <v>BANCO ESTADO DE CHILE</v>
          </cell>
          <cell r="T706" t="str">
            <v>CUENTA DE AHORROS</v>
          </cell>
          <cell r="U706">
            <v>0</v>
          </cell>
          <cell r="V706" t="str">
            <v>Mario Araya Cerda</v>
          </cell>
          <cell r="W706" t="str">
            <v>6.239.530-3</v>
          </cell>
          <cell r="X706" t="str">
            <v>Salvador Allende 2432</v>
          </cell>
          <cell r="Y706">
            <v>954847567</v>
          </cell>
          <cell r="Z706">
            <v>954847567</v>
          </cell>
          <cell r="AA706" t="str">
            <v>m.ganga.solar@gmail.com</v>
          </cell>
          <cell r="AB706">
            <v>0</v>
          </cell>
          <cell r="AC706" t="str">
            <v>Ver Archivo</v>
          </cell>
          <cell r="AD706" t="str">
            <v>Ver Archivo</v>
          </cell>
          <cell r="AE706" t="str">
            <v>Ver Archivo</v>
          </cell>
          <cell r="AF706" t="str">
            <v>Ver Archivo</v>
          </cell>
          <cell r="AG706" t="str">
            <v>Ver Archivo</v>
          </cell>
        </row>
        <row r="707">
          <cell r="B707" t="str">
            <v>65.113.457-9</v>
          </cell>
          <cell r="C707" t="str">
            <v>Validada</v>
          </cell>
          <cell r="D707">
            <v>42874.543715277781</v>
          </cell>
          <cell r="E707">
            <v>0</v>
          </cell>
          <cell r="F707" t="str">
            <v>Club Social cultural y deportivo Tata Taucare</v>
          </cell>
          <cell r="G707" t="str">
            <v>AV. SALVADOR ALLENDE 448, DEPTO. 1004</v>
          </cell>
          <cell r="H707" t="str">
            <v>Iquique</v>
          </cell>
          <cell r="I707" t="str">
            <v>Iquique</v>
          </cell>
          <cell r="J707">
            <v>0</v>
          </cell>
          <cell r="K707">
            <v>56978654253</v>
          </cell>
          <cell r="L707" t="str">
            <v>clubdeportivo.taucarecarrasco@gmail.com</v>
          </cell>
          <cell r="M707">
            <v>42768</v>
          </cell>
          <cell r="N707">
            <v>43863</v>
          </cell>
          <cell r="O707">
            <v>42013</v>
          </cell>
          <cell r="P707">
            <v>0</v>
          </cell>
          <cell r="Q707">
            <v>1371385611</v>
          </cell>
          <cell r="R707" t="str">
            <v>Club Social cultural y deportivo Tata Taucare</v>
          </cell>
          <cell r="S707" t="str">
            <v>BANCO ESTADO DE CHILE</v>
          </cell>
          <cell r="T707" t="str">
            <v>CUENTA DE AHORROS</v>
          </cell>
          <cell r="U707">
            <v>0</v>
          </cell>
          <cell r="V707" t="str">
            <v>RUBEN ANDRES TAUCARE ESPINOZA</v>
          </cell>
          <cell r="W707" t="str">
            <v>15.004.168-6</v>
          </cell>
          <cell r="X707" t="str">
            <v>AV. SALVADOR ALLENDE 448, DEPTO. 1004</v>
          </cell>
          <cell r="Y707">
            <v>0</v>
          </cell>
          <cell r="Z707">
            <v>56978654253</v>
          </cell>
          <cell r="AA707" t="str">
            <v>tataruben23@hotmail.com</v>
          </cell>
          <cell r="AB707">
            <v>0</v>
          </cell>
          <cell r="AC707" t="str">
            <v>Ver Archivo</v>
          </cell>
          <cell r="AD707" t="str">
            <v>Ver Archivo</v>
          </cell>
          <cell r="AE707" t="str">
            <v>Ver Archivo</v>
          </cell>
          <cell r="AF707" t="str">
            <v>Ver Archivo</v>
          </cell>
          <cell r="AG707" t="str">
            <v>Ver Archivo</v>
          </cell>
        </row>
        <row r="708">
          <cell r="B708" t="str">
            <v>65.016.178-5</v>
          </cell>
          <cell r="C708" t="str">
            <v>Validada</v>
          </cell>
          <cell r="D708">
            <v>42874.566620370373</v>
          </cell>
          <cell r="E708">
            <v>0</v>
          </cell>
          <cell r="F708" t="str">
            <v>JUNTA VECINAL VILLA PUCHULDIZA</v>
          </cell>
          <cell r="G708" t="str">
            <v>CARDENAL CARO S/N</v>
          </cell>
          <cell r="H708" t="str">
            <v>Iquique</v>
          </cell>
          <cell r="I708" t="str">
            <v>Iquique</v>
          </cell>
          <cell r="J708">
            <v>0</v>
          </cell>
          <cell r="K708">
            <v>56994494508</v>
          </cell>
          <cell r="L708" t="str">
            <v>jvecinal.villapuchuldiza@gmail.com</v>
          </cell>
          <cell r="M708">
            <v>41871</v>
          </cell>
          <cell r="N708">
            <v>42967</v>
          </cell>
          <cell r="O708">
            <v>39406</v>
          </cell>
          <cell r="P708">
            <v>0</v>
          </cell>
          <cell r="Q708">
            <v>1260398306</v>
          </cell>
          <cell r="R708" t="str">
            <v>JUNTA VECINAL</v>
          </cell>
          <cell r="S708" t="str">
            <v>BANCO ESTADO DE CHILE</v>
          </cell>
          <cell r="T708" t="str">
            <v>CUENTA DE AHORROS</v>
          </cell>
          <cell r="U708">
            <v>0</v>
          </cell>
          <cell r="V708" t="str">
            <v>ARMANDO NAVARRO VIDAL</v>
          </cell>
          <cell r="W708" t="str">
            <v>7.194.108-6</v>
          </cell>
          <cell r="X708" t="str">
            <v>PAMPA AEROLITO 3069, DEPTO 08, VILLA PUCHULDIZA</v>
          </cell>
          <cell r="Y708">
            <v>0</v>
          </cell>
          <cell r="Z708">
            <v>56994494508</v>
          </cell>
          <cell r="AA708" t="str">
            <v>arjenavi@gmail.com</v>
          </cell>
          <cell r="AB708">
            <v>0</v>
          </cell>
          <cell r="AC708" t="str">
            <v>Ver Archivo</v>
          </cell>
          <cell r="AD708" t="str">
            <v>Ver Archivo</v>
          </cell>
          <cell r="AE708" t="str">
            <v>Ver Archivo</v>
          </cell>
          <cell r="AF708" t="str">
            <v>Ver Archivo</v>
          </cell>
          <cell r="AG708" t="str">
            <v>Ver Archivo</v>
          </cell>
        </row>
        <row r="709">
          <cell r="B709" t="str">
            <v>53.300.039-8</v>
          </cell>
          <cell r="C709" t="str">
            <v>Validada</v>
          </cell>
          <cell r="D709">
            <v>42874.627766203703</v>
          </cell>
          <cell r="E709">
            <v>0</v>
          </cell>
          <cell r="F709" t="str">
            <v>condominio la tortuga tercera etapa</v>
          </cell>
          <cell r="G709" t="str">
            <v>santa isabel 3640</v>
          </cell>
          <cell r="H709" t="str">
            <v>Iquique</v>
          </cell>
          <cell r="I709" t="str">
            <v>Alto Hospicio</v>
          </cell>
          <cell r="J709">
            <v>0</v>
          </cell>
          <cell r="K709">
            <v>976731353</v>
          </cell>
          <cell r="L709" t="str">
            <v>condominiotortuga3@gmail.com</v>
          </cell>
          <cell r="M709">
            <v>42796</v>
          </cell>
          <cell r="N709">
            <v>43892</v>
          </cell>
          <cell r="O709">
            <v>40449</v>
          </cell>
          <cell r="P709">
            <v>0</v>
          </cell>
          <cell r="Q709">
            <v>1860419579</v>
          </cell>
          <cell r="R709" t="str">
            <v>la tortuga tercera etapa</v>
          </cell>
          <cell r="S709" t="str">
            <v>BANCO ESTADO DE CHILE</v>
          </cell>
          <cell r="T709" t="str">
            <v>CUENTA DE AHORROS</v>
          </cell>
          <cell r="U709">
            <v>0</v>
          </cell>
          <cell r="V709" t="str">
            <v>maria angelica irene correa heinemann</v>
          </cell>
          <cell r="W709" t="str">
            <v>5.530.415-7</v>
          </cell>
          <cell r="X709" t="str">
            <v>santa isabel 3640</v>
          </cell>
          <cell r="Y709">
            <v>0</v>
          </cell>
          <cell r="Z709">
            <v>976731353</v>
          </cell>
          <cell r="AA709" t="str">
            <v>condominiotortuga3@gmail.com</v>
          </cell>
          <cell r="AB709">
            <v>0</v>
          </cell>
          <cell r="AC709" t="str">
            <v>Ver Archivo</v>
          </cell>
          <cell r="AD709" t="str">
            <v>Ver Archivo</v>
          </cell>
          <cell r="AE709" t="str">
            <v>Ver Archivo</v>
          </cell>
          <cell r="AF709" t="str">
            <v>Ver Archivo</v>
          </cell>
          <cell r="AG709" t="str">
            <v>Ver Archivo</v>
          </cell>
        </row>
        <row r="710">
          <cell r="B710" t="str">
            <v>65.055.304-7</v>
          </cell>
          <cell r="C710" t="str">
            <v>Grabado</v>
          </cell>
          <cell r="D710">
            <v>42885.402083333334</v>
          </cell>
          <cell r="E710">
            <v>0</v>
          </cell>
          <cell r="F710" t="str">
            <v>Condominio social Olivos II</v>
          </cell>
          <cell r="G710" t="str">
            <v>El Alto 2271</v>
          </cell>
          <cell r="H710" t="str">
            <v>Tamarugal</v>
          </cell>
          <cell r="I710" t="str">
            <v>Alto Hospicio</v>
          </cell>
          <cell r="J710">
            <v>0</v>
          </cell>
          <cell r="K710">
            <v>990950272</v>
          </cell>
          <cell r="L710" t="str">
            <v>directivaolivos2@gmail.com</v>
          </cell>
          <cell r="M710">
            <v>42554</v>
          </cell>
          <cell r="N710">
            <v>43649</v>
          </cell>
          <cell r="O710">
            <v>41032</v>
          </cell>
          <cell r="P710">
            <v>0</v>
          </cell>
          <cell r="Q710">
            <v>1870556418</v>
          </cell>
          <cell r="R710" t="str">
            <v>Lorena Nuñez - Silvia Valderrama</v>
          </cell>
          <cell r="S710" t="str">
            <v>BANCO ESTADO DE CHILE</v>
          </cell>
          <cell r="T710" t="str">
            <v>CHEQUERA ELECTRONICA/ CUENTA VISTA</v>
          </cell>
          <cell r="U710">
            <v>0</v>
          </cell>
          <cell r="V710" t="str">
            <v>Lorena Emelinda Nuñez Soza</v>
          </cell>
          <cell r="W710" t="str">
            <v>13.274.815-2</v>
          </cell>
          <cell r="X710" t="str">
            <v>El Pilon 2284 block-10 dpto - 103</v>
          </cell>
          <cell r="Y710">
            <v>0</v>
          </cell>
          <cell r="Z710">
            <v>990950272</v>
          </cell>
          <cell r="AA710" t="str">
            <v>lorenunezs@gmail.com</v>
          </cell>
          <cell r="AB710">
            <v>0</v>
          </cell>
          <cell r="AC710" t="str">
            <v>Ver Archivo</v>
          </cell>
          <cell r="AD710" t="str">
            <v>Ver Archivo</v>
          </cell>
          <cell r="AE710" t="str">
            <v>Ver Archivo</v>
          </cell>
          <cell r="AF710" t="str">
            <v>Ver Archivo</v>
          </cell>
          <cell r="AG710" t="str">
            <v>Ver Archivo</v>
          </cell>
        </row>
        <row r="711">
          <cell r="B711" t="str">
            <v>65.463.200-6</v>
          </cell>
          <cell r="C711" t="str">
            <v>Validada</v>
          </cell>
          <cell r="D711">
            <v>42877.638333333336</v>
          </cell>
          <cell r="E711">
            <v>0</v>
          </cell>
          <cell r="F711" t="str">
            <v>JUNTA VECINAL HUANTAJAYA I</v>
          </cell>
          <cell r="G711" t="str">
            <v>LAS PIZARRAS S/N</v>
          </cell>
          <cell r="H711" t="str">
            <v>Iquique</v>
          </cell>
          <cell r="I711" t="str">
            <v>Iquique</v>
          </cell>
          <cell r="J711">
            <v>572317462</v>
          </cell>
          <cell r="K711">
            <v>976842234</v>
          </cell>
          <cell r="L711" t="str">
            <v>HUANTAJAYAI@GMAIL.COM</v>
          </cell>
          <cell r="M711">
            <v>41980</v>
          </cell>
          <cell r="N711">
            <v>43076</v>
          </cell>
          <cell r="O711">
            <v>33028</v>
          </cell>
          <cell r="P711">
            <v>0</v>
          </cell>
          <cell r="Q711">
            <v>1365688768</v>
          </cell>
          <cell r="R711" t="str">
            <v>JUNTA DE VECINOS HUANTAJAYA I</v>
          </cell>
          <cell r="S711" t="str">
            <v>BANCO ESTADO DE CHILE</v>
          </cell>
          <cell r="T711" t="str">
            <v>CUENTA DE AHORROS</v>
          </cell>
          <cell r="U711">
            <v>0</v>
          </cell>
          <cell r="V711" t="str">
            <v>NANCY DEL CARMEN BRAVO MENA</v>
          </cell>
          <cell r="W711" t="str">
            <v>7.947565-3</v>
          </cell>
          <cell r="X711" t="str">
            <v>PASAJE SALADERO 3524</v>
          </cell>
          <cell r="Y711">
            <v>57237462</v>
          </cell>
          <cell r="Z711">
            <v>976842234</v>
          </cell>
          <cell r="AA711" t="str">
            <v>nancy_regia_59@hotmail.com</v>
          </cell>
          <cell r="AB711">
            <v>0</v>
          </cell>
          <cell r="AC711" t="str">
            <v>Ver Archivo</v>
          </cell>
          <cell r="AD711" t="str">
            <v>Ver Archivo</v>
          </cell>
          <cell r="AE711" t="str">
            <v>Ver Archivo</v>
          </cell>
          <cell r="AF711">
            <v>0</v>
          </cell>
          <cell r="AG711">
            <v>0</v>
          </cell>
        </row>
        <row r="712">
          <cell r="B712" t="str">
            <v>71.106.500-8</v>
          </cell>
          <cell r="C712" t="str">
            <v>Validada</v>
          </cell>
          <cell r="D712">
            <v>42878.400983796295</v>
          </cell>
          <cell r="E712">
            <v>0</v>
          </cell>
          <cell r="F712" t="str">
            <v>Sindicato Trabajadores Independientes Pescadores del Morro</v>
          </cell>
          <cell r="G712" t="str">
            <v>Av. Arturo Prat N°200, Caleta GM. E, Riquelme</v>
          </cell>
          <cell r="H712" t="str">
            <v>Iquique</v>
          </cell>
          <cell r="I712" t="str">
            <v>Iquique</v>
          </cell>
          <cell r="J712">
            <v>572422928</v>
          </cell>
          <cell r="K712">
            <v>972740048</v>
          </cell>
          <cell r="L712" t="str">
            <v>stipescadoresdelmorro@outlook.es</v>
          </cell>
          <cell r="M712">
            <v>42443</v>
          </cell>
          <cell r="N712">
            <v>43173</v>
          </cell>
          <cell r="O712">
            <v>14592</v>
          </cell>
          <cell r="P712">
            <v>0</v>
          </cell>
          <cell r="Q712">
            <v>1365169582</v>
          </cell>
          <cell r="R712" t="str">
            <v>Sindicato de Trabajadores Independientes Pescadores del Morro</v>
          </cell>
          <cell r="S712" t="str">
            <v>BANCO ESTADO DE CHILE</v>
          </cell>
          <cell r="T712" t="str">
            <v>CUENTA DE AHORROS</v>
          </cell>
          <cell r="U712">
            <v>0</v>
          </cell>
          <cell r="V712" t="str">
            <v>Juan Antonio Demetri Araya</v>
          </cell>
          <cell r="W712" t="str">
            <v>10.510.429-4</v>
          </cell>
          <cell r="X712" t="str">
            <v>Sotomayor 1678</v>
          </cell>
          <cell r="Y712">
            <v>0</v>
          </cell>
          <cell r="Z712">
            <v>972740048</v>
          </cell>
          <cell r="AA712" t="str">
            <v>juandemetriaraya@gmail.com</v>
          </cell>
          <cell r="AB712">
            <v>0</v>
          </cell>
          <cell r="AC712" t="str">
            <v>Ver Archivo</v>
          </cell>
          <cell r="AD712" t="str">
            <v>Ver Archivo</v>
          </cell>
          <cell r="AE712" t="str">
            <v>Ver Archivo</v>
          </cell>
          <cell r="AF712" t="str">
            <v>Ver Archivo</v>
          </cell>
          <cell r="AG712" t="str">
            <v>Ver Archivo</v>
          </cell>
        </row>
        <row r="713">
          <cell r="B713" t="str">
            <v>65.096.666-K</v>
          </cell>
          <cell r="C713" t="str">
            <v>Grabado</v>
          </cell>
          <cell r="D713" t="str">
            <v>0000-00-00 00:00:00</v>
          </cell>
          <cell r="E713">
            <v>0</v>
          </cell>
          <cell r="F713" t="str">
            <v>Centro Cultural y Social Diablada Promesantes de San Lorenzo</v>
          </cell>
          <cell r="G713">
            <v>0</v>
          </cell>
          <cell r="H713" t="str">
            <v>Iquique</v>
          </cell>
          <cell r="I713" t="str">
            <v>Iquique</v>
          </cell>
          <cell r="J713">
            <v>0</v>
          </cell>
          <cell r="K713">
            <v>952059376</v>
          </cell>
          <cell r="L713" t="str">
            <v>alfredoduglas@hotmail.com</v>
          </cell>
          <cell r="M713" t="str">
            <v>0000-00-00</v>
          </cell>
          <cell r="N713" t="str">
            <v>0000-00-00</v>
          </cell>
          <cell r="O713" t="str">
            <v>0000-00-00</v>
          </cell>
          <cell r="P713">
            <v>0</v>
          </cell>
          <cell r="Q713">
            <v>0</v>
          </cell>
          <cell r="R713">
            <v>0</v>
          </cell>
          <cell r="S713">
            <v>0</v>
          </cell>
          <cell r="T713">
            <v>0</v>
          </cell>
          <cell r="U713">
            <v>0</v>
          </cell>
          <cell r="V713" t="str">
            <v>Omar Orlando Flores Figueroa</v>
          </cell>
          <cell r="W713">
            <v>0</v>
          </cell>
          <cell r="X713" t="str">
            <v>Avenida La Tirana 3310</v>
          </cell>
          <cell r="Y713">
            <v>0</v>
          </cell>
          <cell r="Z713">
            <v>0</v>
          </cell>
          <cell r="AA713" t="str">
            <v>alfredoduglas@hotmail.com</v>
          </cell>
          <cell r="AB713">
            <v>0</v>
          </cell>
          <cell r="AC713">
            <v>0</v>
          </cell>
          <cell r="AD713">
            <v>0</v>
          </cell>
          <cell r="AE713">
            <v>0</v>
          </cell>
          <cell r="AF713">
            <v>0</v>
          </cell>
          <cell r="AG713">
            <v>0</v>
          </cell>
        </row>
        <row r="714">
          <cell r="B714" t="str">
            <v>65.058.326-4</v>
          </cell>
          <cell r="C714" t="str">
            <v>Validada</v>
          </cell>
          <cell r="D714">
            <v>42884.460856481484</v>
          </cell>
          <cell r="E714">
            <v>0</v>
          </cell>
          <cell r="F714" t="str">
            <v>Centro cultural y social amigas por un sueño</v>
          </cell>
          <cell r="G714" t="str">
            <v>Grumete Bolados 98</v>
          </cell>
          <cell r="H714" t="str">
            <v>Iquique</v>
          </cell>
          <cell r="I714" t="str">
            <v>Iquique</v>
          </cell>
          <cell r="J714">
            <v>942844276</v>
          </cell>
          <cell r="K714">
            <v>942844276</v>
          </cell>
          <cell r="L714" t="str">
            <v>ccs.amigasxunsueno@gmail.com</v>
          </cell>
          <cell r="M714">
            <v>42041</v>
          </cell>
          <cell r="N714">
            <v>43137</v>
          </cell>
          <cell r="O714">
            <v>40907</v>
          </cell>
          <cell r="P714">
            <v>0</v>
          </cell>
          <cell r="Q714">
            <v>2013013241</v>
          </cell>
          <cell r="R714" t="str">
            <v>Centro cultural y social amigas por un sueño</v>
          </cell>
          <cell r="S714" t="str">
            <v>COOPEUCH</v>
          </cell>
          <cell r="T714" t="str">
            <v>CHEQUERA ELECTRONICA/ CUENTA VISTA</v>
          </cell>
          <cell r="U714">
            <v>0</v>
          </cell>
          <cell r="V714" t="str">
            <v>Noelia Lara Sanhueza</v>
          </cell>
          <cell r="W714" t="str">
            <v>13.414.623-0</v>
          </cell>
          <cell r="X714" t="str">
            <v>Av. La tirana 2394</v>
          </cell>
          <cell r="Y714">
            <v>942844276</v>
          </cell>
          <cell r="Z714">
            <v>942844276</v>
          </cell>
          <cell r="AA714" t="str">
            <v>noelia02279@gmail.com</v>
          </cell>
          <cell r="AB714">
            <v>0</v>
          </cell>
          <cell r="AC714" t="str">
            <v>Ver Archivo</v>
          </cell>
          <cell r="AD714" t="str">
            <v>Ver Archivo</v>
          </cell>
          <cell r="AE714" t="str">
            <v>Ver Archivo</v>
          </cell>
          <cell r="AF714" t="str">
            <v>Ver Archivo</v>
          </cell>
          <cell r="AG714" t="str">
            <v>Ver Archivo</v>
          </cell>
        </row>
        <row r="715">
          <cell r="B715" t="str">
            <v>65.136.920-7</v>
          </cell>
          <cell r="C715" t="str">
            <v>Grabado</v>
          </cell>
          <cell r="D715">
            <v>42884.435127314813</v>
          </cell>
          <cell r="E715">
            <v>0</v>
          </cell>
          <cell r="F715" t="str">
            <v>JUNTA DE VECINOS VILLA OLIMPICA</v>
          </cell>
          <cell r="G715" t="str">
            <v>PASAJE CORONEL ROBLES S/N</v>
          </cell>
          <cell r="H715" t="str">
            <v>Iquique</v>
          </cell>
          <cell r="I715" t="str">
            <v>Iquique</v>
          </cell>
          <cell r="J715">
            <v>572319022</v>
          </cell>
          <cell r="K715">
            <v>572319022</v>
          </cell>
          <cell r="L715" t="str">
            <v>juntavecinalvillaolimpica@gmail.com</v>
          </cell>
          <cell r="M715">
            <v>40560</v>
          </cell>
          <cell r="N715">
            <v>41291</v>
          </cell>
          <cell r="O715">
            <v>32897</v>
          </cell>
          <cell r="P715">
            <v>0</v>
          </cell>
          <cell r="Q715">
            <v>1260379026</v>
          </cell>
          <cell r="R715" t="str">
            <v>junta de vecinos villa olimpica</v>
          </cell>
          <cell r="S715" t="str">
            <v>BANCO ESTADO DE CHILE</v>
          </cell>
          <cell r="T715" t="str">
            <v>CUENTA DE AHORROS</v>
          </cell>
          <cell r="U715">
            <v>0</v>
          </cell>
          <cell r="V715" t="str">
            <v>Ermelinda Lopez Mir</v>
          </cell>
          <cell r="W715" t="str">
            <v>3.458.039-1</v>
          </cell>
          <cell r="X715" t="str">
            <v>Raul mariote 2723, villa olimpica</v>
          </cell>
          <cell r="Y715">
            <v>572277013</v>
          </cell>
          <cell r="Z715">
            <v>572277013</v>
          </cell>
          <cell r="AA715" t="str">
            <v>juntavecinalvillaolimpica@gmail.com</v>
          </cell>
          <cell r="AB715">
            <v>0</v>
          </cell>
          <cell r="AC715" t="str">
            <v>Ver Archivo</v>
          </cell>
          <cell r="AD715" t="str">
            <v>Ver Archivo</v>
          </cell>
          <cell r="AE715" t="str">
            <v>Ver Archivo</v>
          </cell>
          <cell r="AF715" t="str">
            <v>Ver Archivo</v>
          </cell>
          <cell r="AG715" t="str">
            <v>Ver Archivo</v>
          </cell>
        </row>
        <row r="716">
          <cell r="B716" t="str">
            <v>65.022.671-2</v>
          </cell>
          <cell r="C716" t="str">
            <v>Validada</v>
          </cell>
          <cell r="D716">
            <v>42884.669432870367</v>
          </cell>
          <cell r="E716">
            <v>0</v>
          </cell>
          <cell r="F716" t="str">
            <v>JUNTA DE VECINOS TAMARUGAL 2 Nº43</v>
          </cell>
          <cell r="G716" t="str">
            <v>EL CARMELO 3213-A</v>
          </cell>
          <cell r="H716" t="str">
            <v>Iquique</v>
          </cell>
          <cell r="I716" t="str">
            <v>Iquique</v>
          </cell>
          <cell r="J716">
            <v>0</v>
          </cell>
          <cell r="K716">
            <v>56990180072</v>
          </cell>
          <cell r="L716" t="str">
            <v>jv.tamarugal@gmail.com</v>
          </cell>
          <cell r="M716">
            <v>41893</v>
          </cell>
          <cell r="N716">
            <v>42989</v>
          </cell>
          <cell r="O716">
            <v>33212</v>
          </cell>
          <cell r="P716">
            <v>0</v>
          </cell>
          <cell r="Q716">
            <v>0</v>
          </cell>
          <cell r="R716" t="str">
            <v>JUNTA DE VECINOS TAMARUGAL 2 Nº43</v>
          </cell>
          <cell r="S716" t="str">
            <v>BANCO ESTADO DE CHILE</v>
          </cell>
          <cell r="T716" t="str">
            <v>CUENTA DE AHORROS</v>
          </cell>
          <cell r="U716">
            <v>0</v>
          </cell>
          <cell r="V716" t="str">
            <v>HILDA DEL CARMEN BURGOS SILVA</v>
          </cell>
          <cell r="W716" t="str">
            <v>6.435.195-8</v>
          </cell>
          <cell r="X716" t="str">
            <v>EL CARMELO 3213-A</v>
          </cell>
          <cell r="Y716">
            <v>0</v>
          </cell>
          <cell r="Z716">
            <v>56990180072</v>
          </cell>
          <cell r="AA716" t="str">
            <v>j.v.tamarugal@gmail.com</v>
          </cell>
          <cell r="AB716">
            <v>0</v>
          </cell>
          <cell r="AC716" t="str">
            <v>Ver Archivo</v>
          </cell>
          <cell r="AD716" t="str">
            <v>Ver Archivo</v>
          </cell>
          <cell r="AE716" t="str">
            <v>Ver Archivo</v>
          </cell>
          <cell r="AF716" t="str">
            <v>Ver Archivo</v>
          </cell>
          <cell r="AG716" t="str">
            <v>Ver Archivo</v>
          </cell>
        </row>
        <row r="717">
          <cell r="B717" t="str">
            <v>65.101.307-0</v>
          </cell>
          <cell r="C717" t="str">
            <v>Validada</v>
          </cell>
          <cell r="D717">
            <v>42885.461412037039</v>
          </cell>
          <cell r="E717">
            <v>0</v>
          </cell>
          <cell r="F717" t="str">
            <v>CENTRO CULTURAL SOCIAL Y DEPORTIVO ESTELBINA VILLALON</v>
          </cell>
          <cell r="G717" t="str">
            <v>hernan fuenzalida 2083</v>
          </cell>
          <cell r="H717" t="str">
            <v>Iquique</v>
          </cell>
          <cell r="I717" t="str">
            <v>Iquique</v>
          </cell>
          <cell r="J717">
            <v>0</v>
          </cell>
          <cell r="K717">
            <v>967093749</v>
          </cell>
          <cell r="L717" t="str">
            <v>ccsd.estelbinavillalon@gmail.com</v>
          </cell>
          <cell r="M717">
            <v>42142</v>
          </cell>
          <cell r="N717">
            <v>43238</v>
          </cell>
          <cell r="O717">
            <v>41981</v>
          </cell>
          <cell r="P717">
            <v>0</v>
          </cell>
          <cell r="Q717">
            <v>1371219958</v>
          </cell>
          <cell r="R717" t="str">
            <v>CENTRO CULTURAL SOCIAL Y DEPORTIVO ESTELBINA VILLALON</v>
          </cell>
          <cell r="S717" t="str">
            <v>BANCO ESTADO DE CHILE</v>
          </cell>
          <cell r="T717" t="str">
            <v>CHEQUERA ELECTRONICA/ CUENTA VISTA</v>
          </cell>
          <cell r="U717">
            <v>0</v>
          </cell>
          <cell r="V717" t="str">
            <v>MARIA ELIZABETH RAMOS VARGAS</v>
          </cell>
          <cell r="W717" t="str">
            <v>11.219.841-5</v>
          </cell>
          <cell r="X717" t="str">
            <v>HERNAN FUENZALIDA 2000</v>
          </cell>
          <cell r="Y717">
            <v>0</v>
          </cell>
          <cell r="Z717">
            <v>967093749</v>
          </cell>
          <cell r="AA717" t="str">
            <v>paula.osorio2501@gmail.com</v>
          </cell>
          <cell r="AB717">
            <v>0</v>
          </cell>
          <cell r="AC717" t="str">
            <v>Ver Archivo</v>
          </cell>
          <cell r="AD717" t="str">
            <v>Ver Archivo</v>
          </cell>
          <cell r="AE717" t="str">
            <v>Ver Archivo</v>
          </cell>
          <cell r="AF717" t="str">
            <v>Ver Archivo</v>
          </cell>
          <cell r="AG717" t="str">
            <v>Ver Archivo</v>
          </cell>
        </row>
        <row r="718">
          <cell r="B718" t="str">
            <v>74.816.600-9</v>
          </cell>
          <cell r="C718" t="str">
            <v>Validada</v>
          </cell>
          <cell r="D718">
            <v>42885.447094907409</v>
          </cell>
          <cell r="E718">
            <v>0</v>
          </cell>
          <cell r="F718" t="str">
            <v>CENTRO SOCIAL DEL ADULTO MAYOR GERMAN RIVEROS</v>
          </cell>
          <cell r="G718" t="str">
            <v>BELLAVISTA S/N, MATILLA</v>
          </cell>
          <cell r="H718" t="str">
            <v>Tamarugal</v>
          </cell>
          <cell r="I718" t="str">
            <v>Pica</v>
          </cell>
          <cell r="J718">
            <v>0</v>
          </cell>
          <cell r="K718">
            <v>56988600242</v>
          </cell>
          <cell r="L718" t="str">
            <v>camgrmatilla@gmail.com</v>
          </cell>
          <cell r="M718">
            <v>42216</v>
          </cell>
          <cell r="N718">
            <v>43312</v>
          </cell>
          <cell r="O718">
            <v>36159</v>
          </cell>
          <cell r="P718">
            <v>0</v>
          </cell>
          <cell r="Q718">
            <v>1260290386</v>
          </cell>
          <cell r="R718" t="str">
            <v>CENTRO SOCIAL DEL ADULTO MAYOR GERMAN RIVEROS</v>
          </cell>
          <cell r="S718" t="str">
            <v>BANCO ESTADO DE CHILE</v>
          </cell>
          <cell r="T718" t="str">
            <v>CUENTA DE AHORROS</v>
          </cell>
          <cell r="U718">
            <v>0</v>
          </cell>
          <cell r="V718" t="str">
            <v>DANIEL ANTONIO SALAZAR PALAPE</v>
          </cell>
          <cell r="W718" t="str">
            <v>4.617.536-0</v>
          </cell>
          <cell r="X718" t="str">
            <v>RANCAGUA S/N</v>
          </cell>
          <cell r="Y718">
            <v>0</v>
          </cell>
          <cell r="Z718">
            <v>56988600242</v>
          </cell>
          <cell r="AA718" t="str">
            <v>danielsalazar1940@gmail.com</v>
          </cell>
          <cell r="AB718">
            <v>0</v>
          </cell>
          <cell r="AC718" t="str">
            <v>Ver Archivo</v>
          </cell>
          <cell r="AD718" t="str">
            <v>Ver Archivo</v>
          </cell>
          <cell r="AE718" t="str">
            <v>Ver Archivo</v>
          </cell>
          <cell r="AF718" t="str">
            <v>Ver Archivo</v>
          </cell>
          <cell r="AG718" t="str">
            <v>Ver Archivo</v>
          </cell>
        </row>
        <row r="719">
          <cell r="B719" t="str">
            <v>65.035.425-7</v>
          </cell>
          <cell r="C719" t="str">
            <v>Validada</v>
          </cell>
          <cell r="D719">
            <v>42885.51390046296</v>
          </cell>
          <cell r="E719">
            <v>0</v>
          </cell>
          <cell r="F719" t="str">
            <v>JUNTA DE VECINOS DOLORES Nº34</v>
          </cell>
          <cell r="G719" t="str">
            <v>PAMPA GERMANIA 3049</v>
          </cell>
          <cell r="H719" t="str">
            <v>Iquique</v>
          </cell>
          <cell r="I719" t="str">
            <v>Iquique</v>
          </cell>
          <cell r="J719">
            <v>0</v>
          </cell>
          <cell r="K719">
            <v>56999009844</v>
          </cell>
          <cell r="L719" t="str">
            <v>jv.dolores34@gmail.com</v>
          </cell>
          <cell r="M719">
            <v>41896</v>
          </cell>
          <cell r="N719">
            <v>42992</v>
          </cell>
          <cell r="O719">
            <v>34215</v>
          </cell>
          <cell r="P719">
            <v>0</v>
          </cell>
          <cell r="Q719">
            <v>0</v>
          </cell>
          <cell r="R719" t="str">
            <v>JUNTA DE VECINOS DOLORES Nº34</v>
          </cell>
          <cell r="S719" t="str">
            <v>BANCO ESTADO DE CHILE</v>
          </cell>
          <cell r="T719" t="str">
            <v>CHEQUERA ELECTRONICA/ CUENTA VISTA</v>
          </cell>
          <cell r="U719">
            <v>0</v>
          </cell>
          <cell r="V719" t="str">
            <v>RODA GLADYS TERRAZAS SOZA</v>
          </cell>
          <cell r="W719" t="str">
            <v>5.170.542-4</v>
          </cell>
          <cell r="X719" t="str">
            <v>PAMPA GERMANIA 3139</v>
          </cell>
          <cell r="Y719">
            <v>0</v>
          </cell>
          <cell r="Z719">
            <v>56999009844</v>
          </cell>
          <cell r="AA719" t="str">
            <v>tesorho@hotmail.com</v>
          </cell>
          <cell r="AB719">
            <v>0</v>
          </cell>
          <cell r="AC719" t="str">
            <v>Ver Archivo</v>
          </cell>
          <cell r="AD719" t="str">
            <v>Ver Archivo</v>
          </cell>
          <cell r="AE719" t="str">
            <v>Ver Archivo</v>
          </cell>
          <cell r="AF719" t="str">
            <v>Ver Archivo</v>
          </cell>
          <cell r="AG719" t="str">
            <v>Ver Archivo</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PROYECTO"/>
      <sheetName val="CATEGORÍAS Y LINEAS"/>
      <sheetName val="3"/>
      <sheetName val="4"/>
    </sheetNames>
    <sheetDataSet>
      <sheetData sheetId="0">
        <row r="204">
          <cell r="H204">
            <v>189500</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youtu.be/qUQu0yYGaXY?t=56s" TargetMode="External"/><Relationship Id="rId7" Type="http://schemas.openxmlformats.org/officeDocument/2006/relationships/printerSettings" Target="../printerSettings/printerSettings1.bin"/><Relationship Id="rId2" Type="http://schemas.openxmlformats.org/officeDocument/2006/relationships/hyperlink" Target="https://youtu.be/qUQu0yYGaXY?t=56s" TargetMode="External"/><Relationship Id="rId1" Type="http://schemas.openxmlformats.org/officeDocument/2006/relationships/hyperlink" Target="https://youtu.be/qUQu0yYGaXY?t=56s" TargetMode="External"/><Relationship Id="rId6" Type="http://schemas.openxmlformats.org/officeDocument/2006/relationships/hyperlink" Target="https://youtu.be/qUQu0yYGaXY?t=56s" TargetMode="External"/><Relationship Id="rId5" Type="http://schemas.openxmlformats.org/officeDocument/2006/relationships/hyperlink" Target="https://youtu.be/qUQu0yYGaXY?t=56s" TargetMode="External"/><Relationship Id="rId4" Type="http://schemas.openxmlformats.org/officeDocument/2006/relationships/hyperlink" Target="https://youtu.be/qUQu0yYGaXY?t=56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C319"/>
  <sheetViews>
    <sheetView tabSelected="1" view="pageBreakPreview" topLeftCell="A253" zoomScale="90" zoomScaleNormal="90" zoomScaleSheetLayoutView="90" zoomScalePageLayoutView="50" workbookViewId="0">
      <selection activeCell="A254" sqref="A254:XFD254"/>
    </sheetView>
  </sheetViews>
  <sheetFormatPr baseColWidth="10" defaultRowHeight="15" x14ac:dyDescent="0.25"/>
  <cols>
    <col min="1" max="1" width="1.7109375" style="1" customWidth="1"/>
    <col min="2" max="2" width="11" style="1" customWidth="1"/>
    <col min="3" max="3" width="22.7109375" style="2" customWidth="1"/>
    <col min="4" max="4" width="22.85546875" style="1" customWidth="1"/>
    <col min="5" max="5" width="24.42578125" style="1" customWidth="1"/>
    <col min="6" max="6" width="26.140625" style="1" customWidth="1"/>
    <col min="7" max="7" width="29.85546875" style="1" customWidth="1"/>
    <col min="8" max="8" width="19" style="1" customWidth="1"/>
    <col min="9" max="9" width="17.7109375" style="1" customWidth="1"/>
    <col min="10" max="10" width="18.85546875" style="1" customWidth="1"/>
    <col min="11" max="11" width="23.85546875" style="1" customWidth="1"/>
    <col min="12" max="117" width="8" style="1" customWidth="1"/>
    <col min="118" max="119" width="9" style="1" customWidth="1"/>
    <col min="120" max="120" width="11.140625" style="1" customWidth="1"/>
    <col min="121" max="121" width="13.140625" style="1" customWidth="1"/>
    <col min="122" max="158" width="4" style="1" customWidth="1"/>
    <col min="159" max="159" width="13.140625" style="1" bestFit="1" customWidth="1"/>
    <col min="160" max="16384" width="11.42578125" style="1"/>
  </cols>
  <sheetData>
    <row r="1" spans="1:11" ht="24" customHeight="1" x14ac:dyDescent="0.35">
      <c r="A1" s="43"/>
      <c r="B1" s="43"/>
      <c r="C1" s="44"/>
      <c r="D1" s="43"/>
      <c r="E1" s="43"/>
      <c r="F1" s="43"/>
      <c r="G1" s="43"/>
      <c r="H1" s="43"/>
      <c r="I1" s="43"/>
      <c r="J1" s="43"/>
      <c r="K1" s="43"/>
    </row>
    <row r="2" spans="1:11" ht="24" customHeight="1" x14ac:dyDescent="0.35">
      <c r="A2" s="43"/>
      <c r="B2" s="43"/>
      <c r="C2" s="44"/>
      <c r="D2" s="43"/>
      <c r="E2" s="43"/>
      <c r="F2" s="43"/>
      <c r="G2" s="43"/>
      <c r="H2" s="43"/>
      <c r="I2" s="43"/>
      <c r="J2" s="43"/>
      <c r="K2" s="43"/>
    </row>
    <row r="3" spans="1:11" ht="24" customHeight="1" x14ac:dyDescent="0.35">
      <c r="A3" s="43"/>
      <c r="B3" s="43"/>
      <c r="C3" s="44"/>
      <c r="D3" s="43"/>
      <c r="E3" s="43"/>
      <c r="F3" s="43"/>
      <c r="G3" s="43"/>
      <c r="H3" s="43"/>
      <c r="I3" s="43"/>
      <c r="J3" s="43"/>
      <c r="K3" s="43"/>
    </row>
    <row r="4" spans="1:11" ht="9" customHeight="1" x14ac:dyDescent="0.35">
      <c r="A4" s="43"/>
      <c r="B4" s="43"/>
      <c r="C4" s="44"/>
      <c r="D4" s="43"/>
      <c r="E4" s="43"/>
      <c r="F4" s="43"/>
      <c r="G4" s="43"/>
      <c r="H4" s="43"/>
      <c r="I4" s="43"/>
      <c r="J4" s="43"/>
      <c r="K4" s="43"/>
    </row>
    <row r="5" spans="1:11" ht="10.5" customHeight="1" thickBot="1" x14ac:dyDescent="0.4">
      <c r="A5" s="43"/>
      <c r="B5" s="43"/>
      <c r="C5" s="44"/>
      <c r="D5" s="43"/>
      <c r="E5" s="43"/>
      <c r="F5" s="43"/>
      <c r="G5" s="43"/>
      <c r="H5" s="43"/>
      <c r="I5" s="43"/>
      <c r="J5" s="43"/>
      <c r="K5" s="43"/>
    </row>
    <row r="6" spans="1:11" ht="34.5" customHeight="1" thickBot="1" x14ac:dyDescent="0.4">
      <c r="A6" s="43"/>
      <c r="B6" s="212" t="s">
        <v>183</v>
      </c>
      <c r="C6" s="213"/>
      <c r="D6" s="213"/>
      <c r="E6" s="213"/>
      <c r="F6" s="213"/>
      <c r="G6" s="213"/>
      <c r="H6" s="213"/>
      <c r="I6" s="213"/>
      <c r="J6" s="213"/>
      <c r="K6" s="214"/>
    </row>
    <row r="7" spans="1:11" ht="11.25" customHeight="1" thickBot="1" x14ac:dyDescent="0.4">
      <c r="A7" s="43"/>
      <c r="B7" s="43"/>
      <c r="C7" s="44"/>
      <c r="D7" s="43"/>
      <c r="E7" s="43"/>
      <c r="F7" s="43"/>
      <c r="G7" s="43"/>
      <c r="H7" s="43"/>
      <c r="I7" s="43"/>
      <c r="J7" s="43"/>
      <c r="K7" s="43"/>
    </row>
    <row r="8" spans="1:11" ht="69" customHeight="1" thickBot="1" x14ac:dyDescent="0.4">
      <c r="A8" s="43"/>
      <c r="B8" s="215" t="s">
        <v>0</v>
      </c>
      <c r="C8" s="216"/>
      <c r="D8" s="4" t="s">
        <v>6</v>
      </c>
      <c r="E8" s="45" t="s">
        <v>1</v>
      </c>
      <c r="F8" s="209" t="s">
        <v>6</v>
      </c>
      <c r="G8" s="210"/>
      <c r="H8" s="46" t="s">
        <v>268</v>
      </c>
      <c r="I8" s="209">
        <f>MSGORE</f>
        <v>0</v>
      </c>
      <c r="J8" s="362"/>
      <c r="K8" s="210"/>
    </row>
    <row r="9" spans="1:11" s="3" customFormat="1" ht="11.25" customHeight="1" thickBot="1" x14ac:dyDescent="0.4">
      <c r="A9" s="47"/>
      <c r="B9" s="48"/>
      <c r="C9" s="48"/>
      <c r="D9" s="48"/>
      <c r="E9" s="49"/>
      <c r="F9" s="50"/>
      <c r="G9" s="50"/>
      <c r="H9" s="49"/>
      <c r="I9" s="51"/>
      <c r="J9" s="51"/>
      <c r="K9" s="51"/>
    </row>
    <row r="10" spans="1:11" ht="27.75" customHeight="1" thickBot="1" x14ac:dyDescent="0.4">
      <c r="A10" s="43"/>
      <c r="B10" s="365" t="s">
        <v>25</v>
      </c>
      <c r="C10" s="366"/>
      <c r="D10" s="357"/>
      <c r="E10" s="358"/>
      <c r="F10" s="356" t="s">
        <v>7</v>
      </c>
      <c r="G10" s="357"/>
      <c r="H10" s="357"/>
      <c r="I10" s="357"/>
      <c r="J10" s="357"/>
      <c r="K10" s="358"/>
    </row>
    <row r="11" spans="1:11" s="453" customFormat="1" ht="80.099999999999994" customHeight="1" x14ac:dyDescent="0.35">
      <c r="B11" s="454" t="s">
        <v>8</v>
      </c>
      <c r="C11" s="455"/>
      <c r="D11" s="456"/>
      <c r="E11" s="457"/>
      <c r="F11" s="458" t="s">
        <v>27</v>
      </c>
      <c r="G11" s="459"/>
      <c r="H11" s="460" t="s">
        <v>24</v>
      </c>
      <c r="I11" s="461"/>
      <c r="J11" s="461"/>
      <c r="K11" s="462"/>
    </row>
    <row r="12" spans="1:11" s="453" customFormat="1" ht="80.099999999999994" customHeight="1" x14ac:dyDescent="0.35">
      <c r="B12" s="463" t="s">
        <v>259</v>
      </c>
      <c r="C12" s="464"/>
      <c r="D12" s="456"/>
      <c r="E12" s="457"/>
      <c r="F12" s="463" t="s">
        <v>28</v>
      </c>
      <c r="G12" s="464"/>
      <c r="H12" s="456"/>
      <c r="I12" s="465"/>
      <c r="J12" s="465"/>
      <c r="K12" s="457"/>
    </row>
    <row r="13" spans="1:11" s="453" customFormat="1" ht="80.099999999999994" customHeight="1" x14ac:dyDescent="0.35">
      <c r="B13" s="466" t="s">
        <v>4</v>
      </c>
      <c r="C13" s="467"/>
      <c r="D13" s="456"/>
      <c r="E13" s="457"/>
      <c r="F13" s="466" t="s">
        <v>29</v>
      </c>
      <c r="G13" s="467"/>
      <c r="H13" s="468"/>
      <c r="I13" s="469"/>
      <c r="J13" s="469"/>
      <c r="K13" s="470"/>
    </row>
    <row r="14" spans="1:11" s="453" customFormat="1" ht="80.099999999999994" customHeight="1" x14ac:dyDescent="0.35">
      <c r="B14" s="466" t="s">
        <v>3</v>
      </c>
      <c r="C14" s="467"/>
      <c r="D14" s="456"/>
      <c r="E14" s="457"/>
      <c r="F14" s="466" t="s">
        <v>30</v>
      </c>
      <c r="G14" s="467"/>
      <c r="H14" s="456"/>
      <c r="I14" s="465"/>
      <c r="J14" s="465"/>
      <c r="K14" s="457"/>
    </row>
    <row r="15" spans="1:11" s="453" customFormat="1" ht="80.099999999999994" customHeight="1" x14ac:dyDescent="0.35">
      <c r="B15" s="463" t="s">
        <v>10</v>
      </c>
      <c r="C15" s="464"/>
      <c r="D15" s="471" t="s">
        <v>24</v>
      </c>
      <c r="E15" s="472"/>
      <c r="F15" s="466" t="s">
        <v>185</v>
      </c>
      <c r="G15" s="467"/>
      <c r="H15" s="456"/>
      <c r="I15" s="465"/>
      <c r="J15" s="465"/>
      <c r="K15" s="457"/>
    </row>
    <row r="16" spans="1:11" s="453" customFormat="1" ht="80.099999999999994" customHeight="1" x14ac:dyDescent="0.35">
      <c r="B16" s="466" t="s">
        <v>11</v>
      </c>
      <c r="C16" s="467"/>
      <c r="D16" s="473"/>
      <c r="E16" s="474"/>
      <c r="F16" s="466" t="s">
        <v>186</v>
      </c>
      <c r="G16" s="467"/>
      <c r="H16" s="456"/>
      <c r="I16" s="465"/>
      <c r="J16" s="465"/>
      <c r="K16" s="475"/>
    </row>
    <row r="17" spans="2:11" s="476" customFormat="1" ht="114.75" customHeight="1" x14ac:dyDescent="0.35">
      <c r="B17" s="577" t="s">
        <v>26</v>
      </c>
      <c r="C17" s="579"/>
      <c r="D17" s="580"/>
      <c r="E17" s="589"/>
      <c r="F17" s="583" t="s">
        <v>187</v>
      </c>
      <c r="G17" s="583"/>
      <c r="H17" s="587"/>
      <c r="I17" s="587"/>
      <c r="J17" s="587"/>
      <c r="K17" s="587"/>
    </row>
    <row r="18" spans="2:11" s="476" customFormat="1" ht="51.75" customHeight="1" thickBot="1" x14ac:dyDescent="0.4">
      <c r="B18" s="584" t="s">
        <v>266</v>
      </c>
      <c r="C18" s="585"/>
      <c r="D18" s="586"/>
      <c r="E18" s="590"/>
      <c r="F18" s="583"/>
      <c r="G18" s="583"/>
      <c r="H18" s="588"/>
      <c r="I18" s="588"/>
      <c r="J18" s="588"/>
      <c r="K18" s="588"/>
    </row>
    <row r="19" spans="2:11" s="453" customFormat="1" ht="35.25" customHeight="1" thickBot="1" x14ac:dyDescent="0.4">
      <c r="B19" s="578" t="s">
        <v>2</v>
      </c>
      <c r="C19" s="581"/>
      <c r="D19" s="581"/>
      <c r="E19" s="582"/>
      <c r="F19" s="578" t="s">
        <v>18</v>
      </c>
      <c r="G19" s="581"/>
      <c r="H19" s="480"/>
      <c r="I19" s="480"/>
      <c r="J19" s="480"/>
      <c r="K19" s="481"/>
    </row>
    <row r="20" spans="2:11" s="453" customFormat="1" ht="69.95" customHeight="1" x14ac:dyDescent="0.35">
      <c r="B20" s="482" t="s">
        <v>188</v>
      </c>
      <c r="C20" s="483"/>
      <c r="D20" s="484"/>
      <c r="E20" s="485"/>
      <c r="F20" s="482" t="s">
        <v>15</v>
      </c>
      <c r="G20" s="483"/>
      <c r="H20" s="486" t="s">
        <v>24</v>
      </c>
      <c r="I20" s="487"/>
      <c r="J20" s="487"/>
      <c r="K20" s="488"/>
    </row>
    <row r="21" spans="2:11" s="453" customFormat="1" ht="69.95" customHeight="1" x14ac:dyDescent="0.35">
      <c r="B21" s="489" t="s">
        <v>12</v>
      </c>
      <c r="C21" s="490"/>
      <c r="D21" s="491"/>
      <c r="E21" s="492"/>
      <c r="F21" s="489" t="s">
        <v>16</v>
      </c>
      <c r="G21" s="490"/>
      <c r="H21" s="493" t="s">
        <v>24</v>
      </c>
      <c r="I21" s="494"/>
      <c r="J21" s="494"/>
      <c r="K21" s="495"/>
    </row>
    <row r="22" spans="2:11" s="453" customFormat="1" ht="69.95" customHeight="1" x14ac:dyDescent="0.35">
      <c r="B22" s="489" t="s">
        <v>13</v>
      </c>
      <c r="C22" s="490"/>
      <c r="D22" s="491"/>
      <c r="E22" s="492"/>
      <c r="F22" s="489" t="s">
        <v>17</v>
      </c>
      <c r="G22" s="490"/>
      <c r="H22" s="493" t="s">
        <v>24</v>
      </c>
      <c r="I22" s="494"/>
      <c r="J22" s="494"/>
      <c r="K22" s="495"/>
    </row>
    <row r="23" spans="2:11" s="453" customFormat="1" ht="49.5" customHeight="1" x14ac:dyDescent="0.35">
      <c r="B23" s="489" t="s">
        <v>185</v>
      </c>
      <c r="C23" s="490"/>
      <c r="D23" s="496"/>
      <c r="E23" s="497"/>
      <c r="F23" s="489" t="s">
        <v>28</v>
      </c>
      <c r="G23" s="490"/>
      <c r="H23" s="498"/>
      <c r="I23" s="499"/>
      <c r="J23" s="499"/>
      <c r="K23" s="500"/>
    </row>
    <row r="24" spans="2:11" s="453" customFormat="1" ht="54.75" customHeight="1" x14ac:dyDescent="0.35">
      <c r="B24" s="489" t="s">
        <v>186</v>
      </c>
      <c r="C24" s="490"/>
      <c r="D24" s="496"/>
      <c r="E24" s="497"/>
      <c r="F24" s="489" t="s">
        <v>29</v>
      </c>
      <c r="G24" s="490"/>
      <c r="H24" s="501"/>
      <c r="I24" s="502"/>
      <c r="J24" s="502"/>
      <c r="K24" s="503"/>
    </row>
    <row r="25" spans="2:11" s="453" customFormat="1" ht="69.95" customHeight="1" x14ac:dyDescent="0.35">
      <c r="B25" s="489" t="s">
        <v>14</v>
      </c>
      <c r="C25" s="490"/>
      <c r="D25" s="504"/>
      <c r="E25" s="505"/>
      <c r="F25" s="489" t="s">
        <v>30</v>
      </c>
      <c r="G25" s="490"/>
      <c r="H25" s="496"/>
      <c r="I25" s="506"/>
      <c r="J25" s="506"/>
      <c r="K25" s="497"/>
    </row>
    <row r="26" spans="2:11" s="453" customFormat="1" ht="69.95" customHeight="1" x14ac:dyDescent="0.35">
      <c r="B26" s="489" t="s">
        <v>189</v>
      </c>
      <c r="C26" s="490"/>
      <c r="D26" s="507"/>
      <c r="E26" s="508"/>
      <c r="F26" s="489" t="s">
        <v>185</v>
      </c>
      <c r="G26" s="490"/>
      <c r="H26" s="496"/>
      <c r="I26" s="506"/>
      <c r="J26" s="506"/>
      <c r="K26" s="497"/>
    </row>
    <row r="27" spans="2:11" s="453" customFormat="1" ht="57" customHeight="1" x14ac:dyDescent="0.35">
      <c r="B27" s="489" t="s">
        <v>190</v>
      </c>
      <c r="C27" s="490"/>
      <c r="D27" s="507"/>
      <c r="E27" s="508"/>
      <c r="F27" s="489" t="s">
        <v>186</v>
      </c>
      <c r="G27" s="490"/>
      <c r="H27" s="496"/>
      <c r="I27" s="506"/>
      <c r="J27" s="506"/>
      <c r="K27" s="497"/>
    </row>
    <row r="28" spans="2:11" s="453" customFormat="1" ht="96" customHeight="1" thickBot="1" x14ac:dyDescent="0.4">
      <c r="B28" s="509" t="s">
        <v>191</v>
      </c>
      <c r="C28" s="510"/>
      <c r="D28" s="511"/>
      <c r="E28" s="512"/>
      <c r="F28" s="509" t="s">
        <v>31</v>
      </c>
      <c r="G28" s="510"/>
      <c r="H28" s="477"/>
      <c r="I28" s="478"/>
      <c r="J28" s="478"/>
      <c r="K28" s="513"/>
    </row>
    <row r="29" spans="2:11" s="453" customFormat="1" ht="51" customHeight="1" thickBot="1" x14ac:dyDescent="0.4">
      <c r="B29" s="354" t="s">
        <v>264</v>
      </c>
      <c r="C29" s="355"/>
      <c r="D29" s="355"/>
      <c r="E29" s="355"/>
      <c r="F29" s="479" t="s">
        <v>247</v>
      </c>
      <c r="G29" s="480"/>
      <c r="H29" s="480"/>
      <c r="I29" s="480"/>
      <c r="J29" s="480"/>
      <c r="K29" s="481"/>
    </row>
    <row r="30" spans="2:11" s="453" customFormat="1" ht="50.1" customHeight="1" x14ac:dyDescent="0.35">
      <c r="B30" s="514" t="s">
        <v>19</v>
      </c>
      <c r="C30" s="515"/>
      <c r="D30" s="516"/>
      <c r="E30" s="517"/>
      <c r="F30" s="514" t="s">
        <v>258</v>
      </c>
      <c r="G30" s="515"/>
      <c r="H30" s="518"/>
      <c r="I30" s="519"/>
      <c r="J30" s="519"/>
      <c r="K30" s="520"/>
    </row>
    <row r="31" spans="2:11" s="453" customFormat="1" ht="63" customHeight="1" x14ac:dyDescent="0.35">
      <c r="B31" s="489" t="s">
        <v>20</v>
      </c>
      <c r="C31" s="490"/>
      <c r="D31" s="521" t="s">
        <v>24</v>
      </c>
      <c r="E31" s="522"/>
      <c r="F31" s="489" t="s">
        <v>210</v>
      </c>
      <c r="G31" s="490"/>
      <c r="H31" s="498"/>
      <c r="I31" s="499"/>
      <c r="J31" s="499"/>
      <c r="K31" s="500"/>
    </row>
    <row r="32" spans="2:11" s="453" customFormat="1" ht="30.75" customHeight="1" x14ac:dyDescent="0.35">
      <c r="B32" s="489" t="s">
        <v>33</v>
      </c>
      <c r="C32" s="490"/>
      <c r="D32" s="523"/>
      <c r="E32" s="524"/>
      <c r="F32" s="489" t="s">
        <v>29</v>
      </c>
      <c r="G32" s="490"/>
      <c r="H32" s="501"/>
      <c r="I32" s="502"/>
      <c r="J32" s="502"/>
      <c r="K32" s="503"/>
    </row>
    <row r="33" spans="1:13" s="453" customFormat="1" ht="30" customHeight="1" x14ac:dyDescent="0.35">
      <c r="B33" s="489" t="s">
        <v>34</v>
      </c>
      <c r="C33" s="490"/>
      <c r="D33" s="525"/>
      <c r="E33" s="526"/>
      <c r="F33" s="489" t="s">
        <v>30</v>
      </c>
      <c r="G33" s="490"/>
      <c r="H33" s="496"/>
      <c r="I33" s="506"/>
      <c r="J33" s="506"/>
      <c r="K33" s="497"/>
      <c r="M33" s="527"/>
    </row>
    <row r="34" spans="1:13" s="453" customFormat="1" ht="35.25" customHeight="1" x14ac:dyDescent="0.35">
      <c r="B34" s="489" t="s">
        <v>35</v>
      </c>
      <c r="C34" s="490"/>
      <c r="D34" s="523"/>
      <c r="E34" s="524"/>
      <c r="F34" s="489" t="s">
        <v>185</v>
      </c>
      <c r="G34" s="490"/>
      <c r="H34" s="496"/>
      <c r="I34" s="506"/>
      <c r="J34" s="506"/>
      <c r="K34" s="497"/>
      <c r="M34" s="527"/>
    </row>
    <row r="35" spans="1:13" s="453" customFormat="1" ht="50.1" customHeight="1" x14ac:dyDescent="0.35">
      <c r="B35" s="489" t="s">
        <v>185</v>
      </c>
      <c r="C35" s="490"/>
      <c r="D35" s="523"/>
      <c r="E35" s="524"/>
      <c r="F35" s="489" t="s">
        <v>186</v>
      </c>
      <c r="G35" s="490"/>
      <c r="H35" s="496"/>
      <c r="I35" s="506"/>
      <c r="J35" s="506"/>
      <c r="K35" s="497"/>
    </row>
    <row r="36" spans="1:13" s="453" customFormat="1" ht="32.25" customHeight="1" x14ac:dyDescent="0.35">
      <c r="B36" s="489" t="s">
        <v>186</v>
      </c>
      <c r="C36" s="490"/>
      <c r="D36" s="523"/>
      <c r="E36" s="528"/>
      <c r="F36" s="529" t="s">
        <v>31</v>
      </c>
      <c r="G36" s="529"/>
      <c r="H36" s="530"/>
      <c r="I36" s="531"/>
      <c r="J36" s="531"/>
      <c r="K36" s="532"/>
    </row>
    <row r="37" spans="1:13" s="453" customFormat="1" ht="52.5" customHeight="1" thickBot="1" x14ac:dyDescent="0.4">
      <c r="B37" s="509" t="s">
        <v>36</v>
      </c>
      <c r="C37" s="510"/>
      <c r="D37" s="571"/>
      <c r="E37" s="572"/>
      <c r="F37" s="533" t="s">
        <v>42</v>
      </c>
      <c r="G37" s="534"/>
      <c r="H37" s="535"/>
      <c r="I37" s="536"/>
      <c r="J37" s="536"/>
      <c r="K37" s="537"/>
    </row>
    <row r="38" spans="1:13" ht="95.25" customHeight="1" thickBot="1" x14ac:dyDescent="0.4">
      <c r="A38" s="43"/>
      <c r="B38" s="600" t="s">
        <v>265</v>
      </c>
      <c r="C38" s="601"/>
      <c r="D38" s="575"/>
      <c r="E38" s="576"/>
      <c r="F38" s="43"/>
      <c r="G38" s="43"/>
      <c r="H38" s="43"/>
      <c r="I38" s="43"/>
      <c r="J38" s="43"/>
      <c r="K38" s="43"/>
    </row>
    <row r="39" spans="1:13" ht="40.5" customHeight="1" thickBot="1" x14ac:dyDescent="0.4">
      <c r="A39" s="43"/>
      <c r="B39" s="573" t="s">
        <v>43</v>
      </c>
      <c r="C39" s="574"/>
      <c r="D39" s="574"/>
      <c r="E39" s="574"/>
      <c r="F39" s="213"/>
      <c r="G39" s="213"/>
      <c r="H39" s="213"/>
      <c r="I39" s="213"/>
      <c r="J39" s="213"/>
      <c r="K39" s="214"/>
    </row>
    <row r="40" spans="1:13" ht="60.75" customHeight="1" thickBot="1" x14ac:dyDescent="0.4">
      <c r="A40" s="43"/>
      <c r="B40" s="360" t="s">
        <v>44</v>
      </c>
      <c r="C40" s="361"/>
      <c r="D40" s="361"/>
      <c r="E40" s="361"/>
      <c r="F40" s="354" t="s">
        <v>41</v>
      </c>
      <c r="G40" s="355"/>
      <c r="H40" s="354" t="s">
        <v>32</v>
      </c>
      <c r="I40" s="355"/>
      <c r="J40" s="355"/>
      <c r="K40" s="359"/>
    </row>
    <row r="41" spans="1:13" ht="80.099999999999994" customHeight="1" x14ac:dyDescent="0.35">
      <c r="A41" s="43"/>
      <c r="B41" s="538" t="s">
        <v>192</v>
      </c>
      <c r="C41" s="539"/>
      <c r="D41" s="484"/>
      <c r="E41" s="485"/>
      <c r="F41" s="540" t="s">
        <v>197</v>
      </c>
      <c r="G41" s="541"/>
      <c r="H41" s="538" t="s">
        <v>23</v>
      </c>
      <c r="I41" s="542"/>
      <c r="J41" s="543"/>
      <c r="K41" s="544"/>
    </row>
    <row r="42" spans="1:13" ht="80.099999999999994" customHeight="1" x14ac:dyDescent="0.35">
      <c r="A42" s="43"/>
      <c r="B42" s="545" t="s">
        <v>193</v>
      </c>
      <c r="C42" s="546"/>
      <c r="D42" s="456"/>
      <c r="E42" s="457"/>
      <c r="F42" s="547" t="s">
        <v>37</v>
      </c>
      <c r="G42" s="548"/>
      <c r="H42" s="545" t="s">
        <v>200</v>
      </c>
      <c r="I42" s="549"/>
      <c r="J42" s="550"/>
      <c r="K42" s="551"/>
    </row>
    <row r="43" spans="1:13" ht="80.099999999999994" customHeight="1" x14ac:dyDescent="0.35">
      <c r="A43" s="43"/>
      <c r="B43" s="545" t="s">
        <v>21</v>
      </c>
      <c r="C43" s="546"/>
      <c r="D43" s="456"/>
      <c r="E43" s="457"/>
      <c r="F43" s="547" t="s">
        <v>198</v>
      </c>
      <c r="G43" s="548"/>
      <c r="H43" s="545" t="s">
        <v>201</v>
      </c>
      <c r="I43" s="549"/>
      <c r="J43" s="550"/>
      <c r="K43" s="551"/>
    </row>
    <row r="44" spans="1:13" ht="80.099999999999994" customHeight="1" x14ac:dyDescent="0.35">
      <c r="A44" s="43"/>
      <c r="B44" s="545" t="s">
        <v>194</v>
      </c>
      <c r="C44" s="546"/>
      <c r="D44" s="552"/>
      <c r="E44" s="553"/>
      <c r="F44" s="547" t="s">
        <v>199</v>
      </c>
      <c r="G44" s="548"/>
      <c r="H44" s="554" t="s">
        <v>202</v>
      </c>
      <c r="I44" s="555"/>
      <c r="J44" s="556"/>
      <c r="K44" s="557"/>
    </row>
    <row r="45" spans="1:13" ht="80.099999999999994" customHeight="1" x14ac:dyDescent="0.35">
      <c r="A45" s="43"/>
      <c r="B45" s="545" t="s">
        <v>195</v>
      </c>
      <c r="C45" s="546"/>
      <c r="D45" s="552"/>
      <c r="E45" s="553"/>
      <c r="F45" s="547" t="s">
        <v>38</v>
      </c>
      <c r="G45" s="548"/>
      <c r="H45" s="558"/>
      <c r="I45" s="559"/>
      <c r="J45" s="560"/>
      <c r="K45" s="561"/>
    </row>
    <row r="46" spans="1:13" ht="80.099999999999994" customHeight="1" thickBot="1" x14ac:dyDescent="0.4">
      <c r="A46" s="43"/>
      <c r="B46" s="562" t="s">
        <v>22</v>
      </c>
      <c r="C46" s="563"/>
      <c r="D46" s="570"/>
      <c r="E46" s="569" t="s">
        <v>196</v>
      </c>
      <c r="F46" s="564" t="s">
        <v>39</v>
      </c>
      <c r="G46" s="565"/>
      <c r="H46" s="562" t="s">
        <v>203</v>
      </c>
      <c r="I46" s="566"/>
      <c r="J46" s="567">
        <f>SUM(G41:G46)</f>
        <v>0</v>
      </c>
      <c r="K46" s="568"/>
    </row>
    <row r="47" spans="1:13" ht="12" customHeight="1" thickBot="1" x14ac:dyDescent="0.4">
      <c r="A47" s="43"/>
      <c r="B47" s="43"/>
      <c r="C47" s="43"/>
      <c r="D47" s="43"/>
      <c r="E47" s="43"/>
      <c r="F47" s="43"/>
      <c r="G47" s="43"/>
      <c r="H47" s="43"/>
      <c r="I47" s="43"/>
      <c r="J47" s="52"/>
      <c r="K47" s="53"/>
    </row>
    <row r="48" spans="1:13" ht="80.099999999999994" customHeight="1" thickBot="1" x14ac:dyDescent="0.4">
      <c r="A48" s="43"/>
      <c r="B48" s="406" t="s">
        <v>244</v>
      </c>
      <c r="C48" s="407"/>
      <c r="D48" s="363"/>
      <c r="E48" s="364"/>
      <c r="F48" s="145" t="s">
        <v>245</v>
      </c>
      <c r="G48" s="403"/>
      <c r="H48" s="404"/>
      <c r="I48" s="404"/>
      <c r="J48" s="404"/>
      <c r="K48" s="405"/>
    </row>
    <row r="49" spans="1:11" ht="15" customHeight="1" x14ac:dyDescent="0.35">
      <c r="A49" s="43"/>
      <c r="B49" s="43"/>
      <c r="C49" s="43"/>
      <c r="D49" s="43"/>
      <c r="E49" s="43"/>
      <c r="F49" s="43"/>
      <c r="G49" s="43"/>
      <c r="H49" s="43"/>
      <c r="I49" s="43"/>
      <c r="J49" s="43"/>
      <c r="K49" s="43"/>
    </row>
    <row r="50" spans="1:11" ht="11.25" customHeight="1" thickBot="1" x14ac:dyDescent="0.4">
      <c r="A50" s="43"/>
      <c r="B50" s="54"/>
      <c r="C50" s="54"/>
      <c r="D50" s="54"/>
      <c r="E50" s="54"/>
      <c r="F50" s="54"/>
      <c r="G50" s="54"/>
      <c r="H50" s="54"/>
      <c r="I50" s="54"/>
      <c r="J50" s="54"/>
      <c r="K50" s="54"/>
    </row>
    <row r="51" spans="1:11" ht="32.25" customHeight="1" thickBot="1" x14ac:dyDescent="0.4">
      <c r="A51" s="43"/>
      <c r="B51" s="249" t="s">
        <v>5</v>
      </c>
      <c r="C51" s="250"/>
      <c r="D51" s="250"/>
      <c r="E51" s="250"/>
      <c r="F51" s="250"/>
      <c r="G51" s="250"/>
      <c r="H51" s="250"/>
      <c r="I51" s="250"/>
      <c r="J51" s="250"/>
      <c r="K51" s="251"/>
    </row>
    <row r="52" spans="1:11" ht="170.25" customHeight="1" thickBot="1" x14ac:dyDescent="0.4">
      <c r="A52" s="43"/>
      <c r="B52" s="221"/>
      <c r="C52" s="222"/>
      <c r="D52" s="222"/>
      <c r="E52" s="222"/>
      <c r="F52" s="222"/>
      <c r="G52" s="222"/>
      <c r="H52" s="222"/>
      <c r="I52" s="222"/>
      <c r="J52" s="222"/>
      <c r="K52" s="223"/>
    </row>
    <row r="53" spans="1:11" ht="21.75" thickBot="1" x14ac:dyDescent="0.4">
      <c r="A53" s="43"/>
      <c r="B53" s="55"/>
      <c r="C53" s="55"/>
      <c r="D53" s="55"/>
      <c r="E53" s="55"/>
      <c r="F53" s="55"/>
      <c r="G53" s="55"/>
      <c r="H53" s="55"/>
      <c r="I53" s="55"/>
      <c r="J53" s="55"/>
      <c r="K53" s="55"/>
    </row>
    <row r="54" spans="1:11" ht="30.75" customHeight="1" thickBot="1" x14ac:dyDescent="0.4">
      <c r="A54" s="43"/>
      <c r="B54" s="602" t="s">
        <v>47</v>
      </c>
      <c r="C54" s="603" t="s">
        <v>46</v>
      </c>
      <c r="D54" s="603"/>
      <c r="E54" s="603"/>
      <c r="F54" s="603"/>
      <c r="G54" s="603"/>
      <c r="H54" s="603"/>
      <c r="I54" s="603"/>
      <c r="J54" s="603"/>
      <c r="K54" s="604"/>
    </row>
    <row r="55" spans="1:11" ht="69.95" customHeight="1" x14ac:dyDescent="0.35">
      <c r="A55" s="43"/>
      <c r="B55" s="56">
        <v>1</v>
      </c>
      <c r="C55" s="345"/>
      <c r="D55" s="346"/>
      <c r="E55" s="346"/>
      <c r="F55" s="346"/>
      <c r="G55" s="346"/>
      <c r="H55" s="346"/>
      <c r="I55" s="346"/>
      <c r="J55" s="346"/>
      <c r="K55" s="347"/>
    </row>
    <row r="56" spans="1:11" ht="69.95" customHeight="1" x14ac:dyDescent="0.35">
      <c r="A56" s="43"/>
      <c r="B56" s="57">
        <v>2</v>
      </c>
      <c r="C56" s="348"/>
      <c r="D56" s="349"/>
      <c r="E56" s="349"/>
      <c r="F56" s="349"/>
      <c r="G56" s="349"/>
      <c r="H56" s="349"/>
      <c r="I56" s="349"/>
      <c r="J56" s="349"/>
      <c r="K56" s="350"/>
    </row>
    <row r="57" spans="1:11" ht="69.95" customHeight="1" x14ac:dyDescent="0.35">
      <c r="A57" s="43"/>
      <c r="B57" s="57">
        <v>3</v>
      </c>
      <c r="C57" s="348"/>
      <c r="D57" s="349"/>
      <c r="E57" s="349"/>
      <c r="F57" s="349"/>
      <c r="G57" s="349"/>
      <c r="H57" s="349"/>
      <c r="I57" s="349"/>
      <c r="J57" s="349"/>
      <c r="K57" s="350"/>
    </row>
    <row r="58" spans="1:11" ht="69.95" customHeight="1" x14ac:dyDescent="0.35">
      <c r="A58" s="43"/>
      <c r="B58" s="57">
        <v>4</v>
      </c>
      <c r="C58" s="348"/>
      <c r="D58" s="349"/>
      <c r="E58" s="349"/>
      <c r="F58" s="349"/>
      <c r="G58" s="349"/>
      <c r="H58" s="349"/>
      <c r="I58" s="349"/>
      <c r="J58" s="349"/>
      <c r="K58" s="350"/>
    </row>
    <row r="59" spans="1:11" ht="69.95" customHeight="1" x14ac:dyDescent="0.35">
      <c r="A59" s="43"/>
      <c r="B59" s="57">
        <v>5</v>
      </c>
      <c r="C59" s="351"/>
      <c r="D59" s="352"/>
      <c r="E59" s="352"/>
      <c r="F59" s="352"/>
      <c r="G59" s="352"/>
      <c r="H59" s="352"/>
      <c r="I59" s="352"/>
      <c r="J59" s="352"/>
      <c r="K59" s="353"/>
    </row>
    <row r="60" spans="1:11" ht="69.95" customHeight="1" x14ac:dyDescent="0.35">
      <c r="A60" s="43"/>
      <c r="B60" s="57">
        <v>6</v>
      </c>
      <c r="C60" s="351"/>
      <c r="D60" s="352"/>
      <c r="E60" s="352"/>
      <c r="F60" s="352"/>
      <c r="G60" s="352"/>
      <c r="H60" s="352"/>
      <c r="I60" s="352"/>
      <c r="J60" s="352"/>
      <c r="K60" s="353"/>
    </row>
    <row r="61" spans="1:11" ht="15" customHeight="1" thickBot="1" x14ac:dyDescent="0.4">
      <c r="A61" s="43"/>
      <c r="B61" s="43"/>
      <c r="C61" s="43"/>
      <c r="D61" s="43"/>
      <c r="E61" s="43"/>
      <c r="F61" s="43"/>
      <c r="G61" s="43"/>
      <c r="H61" s="43"/>
      <c r="I61" s="43"/>
      <c r="J61" s="43"/>
      <c r="K61" s="43"/>
    </row>
    <row r="62" spans="1:11" ht="28.5" customHeight="1" thickBot="1" x14ac:dyDescent="0.4">
      <c r="A62" s="43"/>
      <c r="B62" s="249" t="s">
        <v>45</v>
      </c>
      <c r="C62" s="250"/>
      <c r="D62" s="250"/>
      <c r="E62" s="250"/>
      <c r="F62" s="250"/>
      <c r="G62" s="250"/>
      <c r="H62" s="250"/>
      <c r="I62" s="250"/>
      <c r="J62" s="250"/>
      <c r="K62" s="251"/>
    </row>
    <row r="63" spans="1:11" ht="258" customHeight="1" thickBot="1" x14ac:dyDescent="0.4">
      <c r="A63" s="43"/>
      <c r="B63" s="400"/>
      <c r="C63" s="401"/>
      <c r="D63" s="401"/>
      <c r="E63" s="401"/>
      <c r="F63" s="401"/>
      <c r="G63" s="401"/>
      <c r="H63" s="401"/>
      <c r="I63" s="401"/>
      <c r="J63" s="401"/>
      <c r="K63" s="402"/>
    </row>
    <row r="64" spans="1:11" ht="15" customHeight="1" x14ac:dyDescent="0.35">
      <c r="A64" s="43"/>
      <c r="B64" s="43"/>
      <c r="C64" s="43"/>
      <c r="D64" s="43"/>
      <c r="E64" s="43"/>
      <c r="F64" s="43"/>
      <c r="G64" s="43"/>
      <c r="H64" s="43"/>
      <c r="I64" s="43"/>
      <c r="J64" s="43"/>
      <c r="K64" s="43"/>
    </row>
    <row r="65" spans="1:159" ht="15" customHeight="1" thickBot="1" x14ac:dyDescent="0.4">
      <c r="A65" s="43"/>
      <c r="B65" s="43"/>
      <c r="C65" s="43"/>
      <c r="D65" s="43"/>
      <c r="E65" s="43"/>
      <c r="F65" s="43"/>
      <c r="G65" s="43"/>
      <c r="H65" s="43"/>
      <c r="I65" s="43"/>
      <c r="J65" s="43"/>
      <c r="K65" s="43"/>
    </row>
    <row r="66" spans="1:159" ht="25.5" customHeight="1" thickBot="1" x14ac:dyDescent="0.4">
      <c r="A66" s="43"/>
      <c r="B66" s="249" t="s">
        <v>48</v>
      </c>
      <c r="C66" s="250"/>
      <c r="D66" s="250"/>
      <c r="E66" s="250"/>
      <c r="F66" s="250"/>
      <c r="G66" s="250"/>
      <c r="H66" s="250"/>
      <c r="I66" s="250"/>
      <c r="J66" s="250"/>
      <c r="K66" s="251"/>
    </row>
    <row r="67" spans="1:159" ht="280.5" customHeight="1" thickBot="1" x14ac:dyDescent="0.4">
      <c r="A67" s="43"/>
      <c r="B67" s="331"/>
      <c r="C67" s="332"/>
      <c r="D67" s="332"/>
      <c r="E67" s="332"/>
      <c r="F67" s="332"/>
      <c r="G67" s="332"/>
      <c r="H67" s="332"/>
      <c r="I67" s="332"/>
      <c r="J67" s="332"/>
      <c r="K67" s="333"/>
    </row>
    <row r="68" spans="1:159" ht="9" customHeight="1" x14ac:dyDescent="0.35">
      <c r="A68" s="43"/>
      <c r="B68" s="44"/>
      <c r="C68" s="44"/>
      <c r="D68" s="43"/>
      <c r="E68" s="43"/>
      <c r="F68" s="43"/>
      <c r="G68" s="43"/>
      <c r="H68" s="43"/>
      <c r="I68" s="43"/>
      <c r="J68" s="43"/>
      <c r="K68" s="43"/>
    </row>
    <row r="69" spans="1:159" ht="10.5" customHeight="1" x14ac:dyDescent="0.35">
      <c r="A69" s="43"/>
      <c r="B69" s="44"/>
      <c r="C69" s="44"/>
      <c r="D69" s="43"/>
      <c r="E69" s="43"/>
      <c r="F69" s="43"/>
      <c r="G69" s="43"/>
      <c r="H69" s="43"/>
      <c r="I69" s="43"/>
      <c r="J69" s="43"/>
      <c r="K69" s="43"/>
    </row>
    <row r="70" spans="1:159" ht="10.5" customHeight="1" thickBot="1" x14ac:dyDescent="0.4">
      <c r="A70" s="43"/>
      <c r="B70" s="44"/>
      <c r="C70" s="44"/>
      <c r="D70" s="43"/>
      <c r="E70" s="43"/>
      <c r="F70" s="43"/>
      <c r="G70" s="43"/>
      <c r="H70" s="43"/>
      <c r="I70" s="43"/>
      <c r="J70" s="43"/>
      <c r="K70" s="43"/>
    </row>
    <row r="71" spans="1:159" ht="27.75" customHeight="1" thickBot="1" x14ac:dyDescent="0.4">
      <c r="A71" s="43"/>
      <c r="B71" s="249" t="s">
        <v>49</v>
      </c>
      <c r="C71" s="250"/>
      <c r="D71" s="250"/>
      <c r="E71" s="250"/>
      <c r="F71" s="250"/>
      <c r="G71" s="250"/>
      <c r="H71" s="250"/>
      <c r="I71" s="250"/>
      <c r="J71" s="250"/>
      <c r="K71" s="251"/>
    </row>
    <row r="72" spans="1:159" s="2" customFormat="1" ht="29.25" thickBot="1" x14ac:dyDescent="0.3">
      <c r="A72" s="44"/>
      <c r="B72" s="146" t="s">
        <v>47</v>
      </c>
      <c r="C72" s="327" t="s">
        <v>50</v>
      </c>
      <c r="D72" s="327"/>
      <c r="E72" s="327"/>
      <c r="F72" s="327"/>
      <c r="G72" s="327"/>
      <c r="H72" s="327"/>
      <c r="I72" s="327"/>
      <c r="J72" s="327"/>
      <c r="K72" s="344"/>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row>
    <row r="73" spans="1:159" s="2" customFormat="1" ht="51" customHeight="1" thickBot="1" x14ac:dyDescent="0.4">
      <c r="A73" s="44"/>
      <c r="B73" s="88">
        <v>1</v>
      </c>
      <c r="C73" s="341"/>
      <c r="D73" s="342"/>
      <c r="E73" s="342"/>
      <c r="F73" s="342"/>
      <c r="G73" s="342"/>
      <c r="H73" s="342"/>
      <c r="I73" s="342"/>
      <c r="J73" s="342"/>
      <c r="K73" s="343"/>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row>
    <row r="74" spans="1:159" s="2" customFormat="1" ht="51" customHeight="1" thickBot="1" x14ac:dyDescent="0.4">
      <c r="A74" s="44"/>
      <c r="B74" s="88">
        <v>2</v>
      </c>
      <c r="C74" s="341"/>
      <c r="D74" s="342"/>
      <c r="E74" s="342"/>
      <c r="F74" s="342"/>
      <c r="G74" s="342"/>
      <c r="H74" s="342"/>
      <c r="I74" s="342"/>
      <c r="J74" s="342"/>
      <c r="K74" s="343"/>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row>
    <row r="75" spans="1:159" s="2" customFormat="1" ht="51" customHeight="1" thickBot="1" x14ac:dyDescent="0.4">
      <c r="A75" s="44"/>
      <c r="B75" s="88">
        <v>3</v>
      </c>
      <c r="C75" s="341"/>
      <c r="D75" s="342"/>
      <c r="E75" s="342"/>
      <c r="F75" s="342"/>
      <c r="G75" s="342"/>
      <c r="H75" s="342"/>
      <c r="I75" s="342"/>
      <c r="J75" s="342"/>
      <c r="K75" s="343"/>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row>
    <row r="76" spans="1:159" s="2" customFormat="1" ht="51" customHeight="1" thickBot="1" x14ac:dyDescent="0.4">
      <c r="A76" s="44"/>
      <c r="B76" s="88">
        <v>4</v>
      </c>
      <c r="C76" s="341"/>
      <c r="D76" s="342"/>
      <c r="E76" s="342"/>
      <c r="F76" s="342"/>
      <c r="G76" s="342"/>
      <c r="H76" s="342"/>
      <c r="I76" s="342"/>
      <c r="J76" s="342"/>
      <c r="K76" s="343"/>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row>
    <row r="77" spans="1:159" s="2" customFormat="1" ht="51" customHeight="1" thickBot="1" x14ac:dyDescent="0.4">
      <c r="A77" s="44"/>
      <c r="B77" s="88">
        <v>5</v>
      </c>
      <c r="C77" s="341"/>
      <c r="D77" s="342"/>
      <c r="E77" s="342"/>
      <c r="F77" s="342"/>
      <c r="G77" s="342"/>
      <c r="H77" s="342"/>
      <c r="I77" s="342"/>
      <c r="J77" s="342"/>
      <c r="K77" s="343"/>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row>
    <row r="78" spans="1:159" s="2" customFormat="1" ht="51" customHeight="1" thickBot="1" x14ac:dyDescent="0.4">
      <c r="A78" s="44"/>
      <c r="B78" s="88">
        <v>6</v>
      </c>
      <c r="C78" s="341"/>
      <c r="D78" s="342"/>
      <c r="E78" s="342"/>
      <c r="F78" s="342"/>
      <c r="G78" s="342"/>
      <c r="H78" s="342"/>
      <c r="I78" s="342"/>
      <c r="J78" s="342"/>
      <c r="K78" s="343"/>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row>
    <row r="79" spans="1:159" s="2" customFormat="1" ht="51" customHeight="1" thickBot="1" x14ac:dyDescent="0.4">
      <c r="A79" s="44"/>
      <c r="B79" s="88">
        <v>7</v>
      </c>
      <c r="C79" s="341"/>
      <c r="D79" s="342"/>
      <c r="E79" s="342"/>
      <c r="F79" s="342"/>
      <c r="G79" s="342"/>
      <c r="H79" s="342"/>
      <c r="I79" s="342"/>
      <c r="J79" s="342"/>
      <c r="K79" s="343"/>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row>
    <row r="80" spans="1:159" s="2" customFormat="1" ht="51" customHeight="1" thickBot="1" x14ac:dyDescent="0.4">
      <c r="A80" s="44"/>
      <c r="B80" s="88">
        <v>8</v>
      </c>
      <c r="C80" s="341"/>
      <c r="D80" s="342"/>
      <c r="E80" s="342"/>
      <c r="F80" s="342"/>
      <c r="G80" s="342"/>
      <c r="H80" s="342"/>
      <c r="I80" s="342"/>
      <c r="J80" s="342"/>
      <c r="K80" s="343"/>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row>
    <row r="81" spans="1:159" s="2" customFormat="1" ht="51" customHeight="1" thickBot="1" x14ac:dyDescent="0.4">
      <c r="A81" s="44"/>
      <c r="B81" s="88">
        <v>9</v>
      </c>
      <c r="C81" s="341"/>
      <c r="D81" s="342"/>
      <c r="E81" s="342"/>
      <c r="F81" s="342"/>
      <c r="G81" s="342"/>
      <c r="H81" s="342"/>
      <c r="I81" s="342"/>
      <c r="J81" s="342"/>
      <c r="K81" s="343"/>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row>
    <row r="82" spans="1:159" s="2" customFormat="1" ht="51" customHeight="1" thickBot="1" x14ac:dyDescent="0.4">
      <c r="A82" s="44"/>
      <c r="B82" s="88">
        <v>10</v>
      </c>
      <c r="C82" s="331"/>
      <c r="D82" s="332"/>
      <c r="E82" s="332"/>
      <c r="F82" s="332"/>
      <c r="G82" s="332"/>
      <c r="H82" s="332"/>
      <c r="I82" s="332"/>
      <c r="J82" s="332"/>
      <c r="K82" s="333"/>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row>
    <row r="83" spans="1:159" s="2" customFormat="1" ht="51" customHeight="1" thickBot="1" x14ac:dyDescent="0.4">
      <c r="A83" s="44"/>
      <c r="B83" s="88">
        <v>11</v>
      </c>
      <c r="C83" s="331"/>
      <c r="D83" s="332"/>
      <c r="E83" s="332"/>
      <c r="F83" s="332"/>
      <c r="G83" s="332"/>
      <c r="H83" s="332"/>
      <c r="I83" s="332"/>
      <c r="J83" s="332"/>
      <c r="K83" s="333"/>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row>
    <row r="84" spans="1:159" s="2" customFormat="1" ht="51" customHeight="1" thickBot="1" x14ac:dyDescent="0.4">
      <c r="A84" s="44"/>
      <c r="B84" s="88">
        <v>12</v>
      </c>
      <c r="C84" s="341"/>
      <c r="D84" s="342"/>
      <c r="E84" s="342"/>
      <c r="F84" s="342"/>
      <c r="G84" s="342"/>
      <c r="H84" s="342"/>
      <c r="I84" s="342"/>
      <c r="J84" s="342"/>
      <c r="K84" s="343"/>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row>
    <row r="85" spans="1:159" ht="21" x14ac:dyDescent="0.35">
      <c r="A85" s="43"/>
      <c r="B85" s="58" t="s">
        <v>94</v>
      </c>
      <c r="C85" s="44"/>
      <c r="D85" s="43"/>
      <c r="E85" s="43"/>
      <c r="F85" s="43"/>
      <c r="G85" s="43"/>
      <c r="H85" s="43"/>
      <c r="I85" s="43"/>
      <c r="J85" s="43"/>
      <c r="K85" s="43"/>
    </row>
    <row r="86" spans="1:159" ht="11.25" customHeight="1" x14ac:dyDescent="0.35">
      <c r="A86" s="43"/>
      <c r="B86" s="44"/>
      <c r="C86" s="44"/>
      <c r="D86" s="43"/>
      <c r="E86" s="43"/>
      <c r="F86" s="43"/>
      <c r="G86" s="43"/>
      <c r="H86" s="43"/>
      <c r="I86" s="43"/>
      <c r="J86" s="43"/>
      <c r="K86" s="43"/>
    </row>
    <row r="87" spans="1:159" ht="11.25" customHeight="1" thickBot="1" x14ac:dyDescent="0.4">
      <c r="A87" s="43"/>
      <c r="B87" s="44"/>
      <c r="C87" s="44"/>
      <c r="D87" s="43"/>
      <c r="E87" s="43"/>
      <c r="F87" s="43"/>
      <c r="G87" s="43"/>
      <c r="H87" s="43"/>
      <c r="I87" s="43"/>
      <c r="J87" s="43"/>
      <c r="K87" s="43"/>
    </row>
    <row r="88" spans="1:159" ht="25.5" customHeight="1" thickBot="1" x14ac:dyDescent="0.4">
      <c r="A88" s="43"/>
      <c r="B88" s="249" t="s">
        <v>211</v>
      </c>
      <c r="C88" s="250"/>
      <c r="D88" s="250"/>
      <c r="E88" s="250"/>
      <c r="F88" s="250"/>
      <c r="G88" s="250"/>
      <c r="H88" s="250"/>
      <c r="I88" s="250"/>
      <c r="J88" s="250"/>
      <c r="K88" s="251"/>
    </row>
    <row r="89" spans="1:159" ht="27" customHeight="1" thickBot="1" x14ac:dyDescent="0.4">
      <c r="A89" s="43"/>
      <c r="B89" s="146" t="s">
        <v>47</v>
      </c>
      <c r="C89" s="326" t="s">
        <v>64</v>
      </c>
      <c r="D89" s="327"/>
      <c r="E89" s="327"/>
      <c r="F89" s="327"/>
      <c r="G89" s="327"/>
      <c r="H89" s="327"/>
      <c r="I89" s="327"/>
      <c r="J89" s="327"/>
      <c r="K89" s="328"/>
    </row>
    <row r="90" spans="1:159" ht="51" customHeight="1" thickBot="1" x14ac:dyDescent="0.4">
      <c r="A90" s="43"/>
      <c r="B90" s="59" t="s">
        <v>51</v>
      </c>
      <c r="C90" s="424"/>
      <c r="D90" s="311"/>
      <c r="E90" s="311"/>
      <c r="F90" s="311"/>
      <c r="G90" s="311"/>
      <c r="H90" s="311"/>
      <c r="I90" s="311"/>
      <c r="J90" s="311"/>
      <c r="K90" s="312"/>
    </row>
    <row r="91" spans="1:159" ht="51" customHeight="1" thickBot="1" x14ac:dyDescent="0.4">
      <c r="A91" s="43"/>
      <c r="B91" s="59" t="s">
        <v>52</v>
      </c>
      <c r="C91" s="334"/>
      <c r="D91" s="301"/>
      <c r="E91" s="301"/>
      <c r="F91" s="301"/>
      <c r="G91" s="301"/>
      <c r="H91" s="301"/>
      <c r="I91" s="301"/>
      <c r="J91" s="301"/>
      <c r="K91" s="302"/>
    </row>
    <row r="92" spans="1:159" ht="51" customHeight="1" thickBot="1" x14ac:dyDescent="0.4">
      <c r="A92" s="43"/>
      <c r="B92" s="59" t="s">
        <v>53</v>
      </c>
      <c r="C92" s="334"/>
      <c r="D92" s="301"/>
      <c r="E92" s="301"/>
      <c r="F92" s="301"/>
      <c r="G92" s="301"/>
      <c r="H92" s="301"/>
      <c r="I92" s="301"/>
      <c r="J92" s="301"/>
      <c r="K92" s="302"/>
    </row>
    <row r="93" spans="1:159" ht="51" customHeight="1" thickBot="1" x14ac:dyDescent="0.4">
      <c r="A93" s="43"/>
      <c r="B93" s="59" t="s">
        <v>54</v>
      </c>
      <c r="C93" s="334"/>
      <c r="D93" s="301"/>
      <c r="E93" s="301"/>
      <c r="F93" s="301"/>
      <c r="G93" s="301"/>
      <c r="H93" s="301"/>
      <c r="I93" s="301"/>
      <c r="J93" s="301"/>
      <c r="K93" s="302"/>
    </row>
    <row r="94" spans="1:159" ht="51" customHeight="1" thickBot="1" x14ac:dyDescent="0.4">
      <c r="A94" s="43"/>
      <c r="B94" s="59" t="s">
        <v>55</v>
      </c>
      <c r="C94" s="334"/>
      <c r="D94" s="301"/>
      <c r="E94" s="301"/>
      <c r="F94" s="301"/>
      <c r="G94" s="301"/>
      <c r="H94" s="301"/>
      <c r="I94" s="301"/>
      <c r="J94" s="301"/>
      <c r="K94" s="302"/>
    </row>
    <row r="95" spans="1:159" ht="51" customHeight="1" thickBot="1" x14ac:dyDescent="0.4">
      <c r="A95" s="43"/>
      <c r="B95" s="59" t="s">
        <v>56</v>
      </c>
      <c r="C95" s="334"/>
      <c r="D95" s="301"/>
      <c r="E95" s="301"/>
      <c r="F95" s="301"/>
      <c r="G95" s="301"/>
      <c r="H95" s="301"/>
      <c r="I95" s="301"/>
      <c r="J95" s="301"/>
      <c r="K95" s="302"/>
    </row>
    <row r="96" spans="1:159" ht="51" customHeight="1" thickBot="1" x14ac:dyDescent="0.4">
      <c r="A96" s="43"/>
      <c r="B96" s="59" t="s">
        <v>57</v>
      </c>
      <c r="C96" s="338"/>
      <c r="D96" s="339"/>
      <c r="E96" s="339"/>
      <c r="F96" s="339"/>
      <c r="G96" s="339"/>
      <c r="H96" s="339"/>
      <c r="I96" s="339"/>
      <c r="J96" s="339"/>
      <c r="K96" s="340"/>
    </row>
    <row r="97" spans="1:11" ht="51" customHeight="1" thickBot="1" x14ac:dyDescent="0.4">
      <c r="A97" s="43"/>
      <c r="B97" s="59" t="s">
        <v>58</v>
      </c>
      <c r="C97" s="338"/>
      <c r="D97" s="339"/>
      <c r="E97" s="339"/>
      <c r="F97" s="339"/>
      <c r="G97" s="339"/>
      <c r="H97" s="339"/>
      <c r="I97" s="339"/>
      <c r="J97" s="339"/>
      <c r="K97" s="340"/>
    </row>
    <row r="98" spans="1:11" ht="51" customHeight="1" thickBot="1" x14ac:dyDescent="0.4">
      <c r="A98" s="43"/>
      <c r="B98" s="59" t="s">
        <v>59</v>
      </c>
      <c r="C98" s="338"/>
      <c r="D98" s="339"/>
      <c r="E98" s="339"/>
      <c r="F98" s="339"/>
      <c r="G98" s="339"/>
      <c r="H98" s="339"/>
      <c r="I98" s="339"/>
      <c r="J98" s="339"/>
      <c r="K98" s="340"/>
    </row>
    <row r="99" spans="1:11" ht="51" customHeight="1" thickBot="1" x14ac:dyDescent="0.4">
      <c r="A99" s="43"/>
      <c r="B99" s="59" t="s">
        <v>60</v>
      </c>
      <c r="C99" s="338"/>
      <c r="D99" s="339"/>
      <c r="E99" s="339"/>
      <c r="F99" s="339"/>
      <c r="G99" s="339"/>
      <c r="H99" s="339"/>
      <c r="I99" s="339"/>
      <c r="J99" s="339"/>
      <c r="K99" s="340"/>
    </row>
    <row r="100" spans="1:11" ht="51" customHeight="1" thickBot="1" x14ac:dyDescent="0.4">
      <c r="A100" s="43"/>
      <c r="B100" s="59" t="s">
        <v>61</v>
      </c>
      <c r="C100" s="338"/>
      <c r="D100" s="339"/>
      <c r="E100" s="339"/>
      <c r="F100" s="339"/>
      <c r="G100" s="339"/>
      <c r="H100" s="339"/>
      <c r="I100" s="339"/>
      <c r="J100" s="339"/>
      <c r="K100" s="340"/>
    </row>
    <row r="101" spans="1:11" ht="51" customHeight="1" thickBot="1" x14ac:dyDescent="0.4">
      <c r="A101" s="43"/>
      <c r="B101" s="60" t="s">
        <v>62</v>
      </c>
      <c r="C101" s="335"/>
      <c r="D101" s="336"/>
      <c r="E101" s="336"/>
      <c r="F101" s="336"/>
      <c r="G101" s="336"/>
      <c r="H101" s="336"/>
      <c r="I101" s="336"/>
      <c r="J101" s="336"/>
      <c r="K101" s="337"/>
    </row>
    <row r="102" spans="1:11" ht="14.25" customHeight="1" thickBot="1" x14ac:dyDescent="0.4">
      <c r="A102" s="43"/>
      <c r="B102" s="43"/>
      <c r="C102" s="61"/>
      <c r="D102" s="61"/>
      <c r="E102" s="61"/>
      <c r="F102" s="61"/>
      <c r="G102" s="61"/>
      <c r="H102" s="61"/>
      <c r="I102" s="61"/>
      <c r="J102" s="61"/>
      <c r="K102" s="61"/>
    </row>
    <row r="103" spans="1:11" ht="27" customHeight="1" thickBot="1" x14ac:dyDescent="0.4">
      <c r="A103" s="43"/>
      <c r="B103" s="249" t="s">
        <v>114</v>
      </c>
      <c r="C103" s="250"/>
      <c r="D103" s="250"/>
      <c r="E103" s="250"/>
      <c r="F103" s="250"/>
      <c r="G103" s="250"/>
      <c r="H103" s="250"/>
      <c r="I103" s="250"/>
      <c r="J103" s="250"/>
      <c r="K103" s="251"/>
    </row>
    <row r="104" spans="1:11" ht="142.5" customHeight="1" thickBot="1" x14ac:dyDescent="0.4">
      <c r="A104" s="43"/>
      <c r="B104" s="331"/>
      <c r="C104" s="332"/>
      <c r="D104" s="332"/>
      <c r="E104" s="332"/>
      <c r="F104" s="332"/>
      <c r="G104" s="332"/>
      <c r="H104" s="332"/>
      <c r="I104" s="332"/>
      <c r="J104" s="332"/>
      <c r="K104" s="333"/>
    </row>
    <row r="105" spans="1:11" ht="12.75" customHeight="1" thickBot="1" x14ac:dyDescent="0.4">
      <c r="A105" s="43"/>
      <c r="B105" s="43"/>
      <c r="C105" s="43"/>
      <c r="D105" s="43"/>
      <c r="E105" s="43"/>
      <c r="F105" s="43"/>
      <c r="G105" s="43"/>
      <c r="H105" s="43"/>
      <c r="I105" s="43"/>
      <c r="J105" s="43"/>
      <c r="K105" s="43"/>
    </row>
    <row r="106" spans="1:11" ht="50.1" customHeight="1" thickBot="1" x14ac:dyDescent="0.4">
      <c r="A106" s="43"/>
      <c r="B106" s="249" t="s">
        <v>65</v>
      </c>
      <c r="C106" s="250"/>
      <c r="D106" s="250"/>
      <c r="E106" s="250"/>
      <c r="F106" s="250"/>
      <c r="G106" s="250"/>
      <c r="H106" s="250"/>
      <c r="I106" s="250"/>
      <c r="J106" s="250"/>
      <c r="K106" s="251"/>
    </row>
    <row r="107" spans="1:11" ht="50.1" customHeight="1" thickBot="1" x14ac:dyDescent="0.4">
      <c r="A107" s="43"/>
      <c r="B107" s="146" t="s">
        <v>47</v>
      </c>
      <c r="C107" s="327" t="s">
        <v>66</v>
      </c>
      <c r="D107" s="327"/>
      <c r="E107" s="327"/>
      <c r="F107" s="327"/>
      <c r="G107" s="327"/>
      <c r="H107" s="327"/>
      <c r="I107" s="327"/>
      <c r="J107" s="327"/>
      <c r="K107" s="328"/>
    </row>
    <row r="108" spans="1:11" ht="50.1" customHeight="1" x14ac:dyDescent="0.35">
      <c r="A108" s="43"/>
      <c r="B108" s="56">
        <v>1</v>
      </c>
      <c r="C108" s="329"/>
      <c r="D108" s="311"/>
      <c r="E108" s="311"/>
      <c r="F108" s="311"/>
      <c r="G108" s="311"/>
      <c r="H108" s="311"/>
      <c r="I108" s="311"/>
      <c r="J108" s="311"/>
      <c r="K108" s="312"/>
    </row>
    <row r="109" spans="1:11" ht="50.1" customHeight="1" thickBot="1" x14ac:dyDescent="0.4">
      <c r="A109" s="43"/>
      <c r="B109" s="62">
        <v>2</v>
      </c>
      <c r="C109" s="330"/>
      <c r="D109" s="303"/>
      <c r="E109" s="303"/>
      <c r="F109" s="303"/>
      <c r="G109" s="303"/>
      <c r="H109" s="303"/>
      <c r="I109" s="303"/>
      <c r="J109" s="303"/>
      <c r="K109" s="304"/>
    </row>
    <row r="110" spans="1:11" ht="50.1" customHeight="1" thickBot="1" x14ac:dyDescent="0.4">
      <c r="A110" s="43"/>
      <c r="B110" s="44"/>
      <c r="C110" s="44"/>
      <c r="D110" s="43"/>
      <c r="E110" s="43"/>
      <c r="F110" s="43"/>
      <c r="G110" s="43"/>
      <c r="H110" s="43"/>
      <c r="I110" s="43"/>
      <c r="J110" s="43"/>
      <c r="K110" s="43"/>
    </row>
    <row r="111" spans="1:11" ht="50.1" customHeight="1" thickBot="1" x14ac:dyDescent="0.4">
      <c r="A111" s="43"/>
      <c r="B111" s="249" t="s">
        <v>67</v>
      </c>
      <c r="C111" s="250"/>
      <c r="D111" s="250"/>
      <c r="E111" s="250"/>
      <c r="F111" s="250"/>
      <c r="G111" s="250"/>
      <c r="H111" s="250"/>
      <c r="I111" s="250"/>
      <c r="J111" s="250"/>
      <c r="K111" s="251"/>
    </row>
    <row r="112" spans="1:11" ht="50.1" customHeight="1" thickBot="1" x14ac:dyDescent="0.4">
      <c r="A112" s="43"/>
      <c r="B112" s="6" t="s">
        <v>47</v>
      </c>
      <c r="C112" s="205" t="s">
        <v>68</v>
      </c>
      <c r="D112" s="207"/>
      <c r="E112" s="205" t="s">
        <v>69</v>
      </c>
      <c r="F112" s="206"/>
      <c r="G112" s="207"/>
      <c r="H112" s="205" t="s">
        <v>70</v>
      </c>
      <c r="I112" s="206"/>
      <c r="J112" s="206"/>
      <c r="K112" s="207"/>
    </row>
    <row r="113" spans="1:11" ht="50.1" customHeight="1" thickBot="1" x14ac:dyDescent="0.4">
      <c r="A113" s="43"/>
      <c r="B113" s="56">
        <v>1</v>
      </c>
      <c r="C113" s="319"/>
      <c r="D113" s="320"/>
      <c r="E113" s="321"/>
      <c r="F113" s="322"/>
      <c r="G113" s="320"/>
      <c r="H113" s="323"/>
      <c r="I113" s="324"/>
      <c r="J113" s="324"/>
      <c r="K113" s="325"/>
    </row>
    <row r="114" spans="1:11" ht="50.1" customHeight="1" thickBot="1" x14ac:dyDescent="0.4">
      <c r="A114" s="43"/>
      <c r="B114" s="56">
        <v>2</v>
      </c>
      <c r="C114" s="319"/>
      <c r="D114" s="320"/>
      <c r="E114" s="321"/>
      <c r="F114" s="322"/>
      <c r="G114" s="320"/>
      <c r="H114" s="323"/>
      <c r="I114" s="324"/>
      <c r="J114" s="324"/>
      <c r="K114" s="325"/>
    </row>
    <row r="115" spans="1:11" ht="50.1" customHeight="1" thickBot="1" x14ac:dyDescent="0.4">
      <c r="A115" s="43"/>
      <c r="B115" s="56">
        <v>3</v>
      </c>
      <c r="C115" s="319"/>
      <c r="D115" s="320"/>
      <c r="E115" s="321"/>
      <c r="F115" s="322"/>
      <c r="G115" s="320"/>
      <c r="H115" s="323"/>
      <c r="I115" s="324"/>
      <c r="J115" s="324"/>
      <c r="K115" s="325"/>
    </row>
    <row r="116" spans="1:11" ht="50.1" customHeight="1" x14ac:dyDescent="0.35">
      <c r="A116" s="43"/>
      <c r="B116" s="56">
        <v>4</v>
      </c>
      <c r="C116" s="319"/>
      <c r="D116" s="320"/>
      <c r="E116" s="321"/>
      <c r="F116" s="322"/>
      <c r="G116" s="320"/>
      <c r="H116" s="323"/>
      <c r="I116" s="324"/>
      <c r="J116" s="324"/>
      <c r="K116" s="325"/>
    </row>
    <row r="117" spans="1:11" ht="50.1" customHeight="1" thickBot="1" x14ac:dyDescent="0.4">
      <c r="A117" s="43"/>
      <c r="B117" s="44"/>
      <c r="C117" s="44"/>
      <c r="D117" s="43"/>
      <c r="E117" s="43"/>
      <c r="F117" s="43"/>
      <c r="G117" s="43"/>
      <c r="H117" s="43"/>
      <c r="I117" s="43"/>
      <c r="J117" s="43"/>
      <c r="K117" s="43"/>
    </row>
    <row r="118" spans="1:11" ht="29.25" thickBot="1" x14ac:dyDescent="0.4">
      <c r="A118" s="43"/>
      <c r="B118" s="249" t="s">
        <v>71</v>
      </c>
      <c r="C118" s="250"/>
      <c r="D118" s="250"/>
      <c r="E118" s="250"/>
      <c r="F118" s="250"/>
      <c r="G118" s="250"/>
      <c r="H118" s="250"/>
      <c r="I118" s="250"/>
      <c r="J118" s="250"/>
      <c r="K118" s="251"/>
    </row>
    <row r="119" spans="1:11" ht="114.75" customHeight="1" thickBot="1" x14ac:dyDescent="0.4">
      <c r="A119" s="43"/>
      <c r="B119" s="7" t="s">
        <v>47</v>
      </c>
      <c r="C119" s="7" t="s">
        <v>72</v>
      </c>
      <c r="D119" s="63" t="s">
        <v>73</v>
      </c>
      <c r="E119" s="7" t="s">
        <v>74</v>
      </c>
      <c r="F119" s="7" t="s">
        <v>75</v>
      </c>
      <c r="G119" s="63" t="s">
        <v>76</v>
      </c>
      <c r="H119" s="310" t="s">
        <v>77</v>
      </c>
      <c r="I119" s="309"/>
      <c r="J119" s="308" t="s">
        <v>78</v>
      </c>
      <c r="K119" s="309"/>
    </row>
    <row r="120" spans="1:11" ht="50.1" customHeight="1" x14ac:dyDescent="0.35">
      <c r="A120" s="43"/>
      <c r="B120" s="64">
        <v>1</v>
      </c>
      <c r="C120" s="65"/>
      <c r="D120" s="65"/>
      <c r="E120" s="65"/>
      <c r="F120" s="65"/>
      <c r="G120" s="65"/>
      <c r="H120" s="311"/>
      <c r="I120" s="311"/>
      <c r="J120" s="311"/>
      <c r="K120" s="312"/>
    </row>
    <row r="121" spans="1:11" ht="50.1" customHeight="1" x14ac:dyDescent="0.35">
      <c r="A121" s="43"/>
      <c r="B121" s="66">
        <v>2</v>
      </c>
      <c r="C121" s="67"/>
      <c r="D121" s="67"/>
      <c r="E121" s="67"/>
      <c r="F121" s="67"/>
      <c r="G121" s="67"/>
      <c r="H121" s="301"/>
      <c r="I121" s="301"/>
      <c r="J121" s="301"/>
      <c r="K121" s="302"/>
    </row>
    <row r="122" spans="1:11" ht="50.1" customHeight="1" x14ac:dyDescent="0.35">
      <c r="A122" s="43"/>
      <c r="B122" s="66">
        <v>3</v>
      </c>
      <c r="C122" s="67"/>
      <c r="D122" s="67"/>
      <c r="E122" s="67"/>
      <c r="F122" s="67"/>
      <c r="G122" s="67"/>
      <c r="H122" s="301"/>
      <c r="I122" s="301"/>
      <c r="J122" s="301"/>
      <c r="K122" s="302"/>
    </row>
    <row r="123" spans="1:11" ht="50.1" customHeight="1" thickBot="1" x14ac:dyDescent="0.4">
      <c r="A123" s="43"/>
      <c r="B123" s="68">
        <v>4</v>
      </c>
      <c r="C123" s="69"/>
      <c r="D123" s="69"/>
      <c r="E123" s="69"/>
      <c r="F123" s="69"/>
      <c r="G123" s="69"/>
      <c r="H123" s="303"/>
      <c r="I123" s="303"/>
      <c r="J123" s="303"/>
      <c r="K123" s="304"/>
    </row>
    <row r="124" spans="1:11" ht="39.950000000000003" customHeight="1" thickBot="1" x14ac:dyDescent="0.4">
      <c r="A124" s="43"/>
      <c r="B124" s="180"/>
      <c r="C124" s="181"/>
      <c r="D124" s="181"/>
      <c r="E124" s="181"/>
      <c r="F124" s="181"/>
      <c r="G124" s="181"/>
      <c r="H124" s="182"/>
      <c r="I124" s="182"/>
      <c r="J124" s="182"/>
      <c r="K124" s="183"/>
    </row>
    <row r="125" spans="1:11" ht="41.25" customHeight="1" thickBot="1" x14ac:dyDescent="0.3">
      <c r="B125" s="271" t="s">
        <v>260</v>
      </c>
      <c r="C125" s="272"/>
      <c r="D125" s="272"/>
      <c r="E125" s="272"/>
      <c r="F125" s="272"/>
      <c r="G125" s="272"/>
      <c r="H125" s="272"/>
      <c r="I125" s="272"/>
      <c r="J125" s="272"/>
      <c r="K125" s="273"/>
    </row>
    <row r="126" spans="1:11" ht="80.25" customHeight="1" thickBot="1" x14ac:dyDescent="0.3">
      <c r="B126" s="184" t="s">
        <v>47</v>
      </c>
      <c r="C126" s="313" t="s">
        <v>261</v>
      </c>
      <c r="D126" s="314"/>
      <c r="E126" s="314"/>
      <c r="F126" s="314"/>
      <c r="G126" s="314"/>
      <c r="H126" s="314"/>
      <c r="I126" s="314"/>
      <c r="J126" s="314"/>
      <c r="K126" s="315"/>
    </row>
    <row r="127" spans="1:11" ht="197.25" customHeight="1" thickBot="1" x14ac:dyDescent="0.35">
      <c r="B127" s="185">
        <v>1</v>
      </c>
      <c r="C127" s="316"/>
      <c r="D127" s="317"/>
      <c r="E127" s="317"/>
      <c r="F127" s="317"/>
      <c r="G127" s="317"/>
      <c r="H127" s="317"/>
      <c r="I127" s="317"/>
      <c r="J127" s="317"/>
      <c r="K127" s="318"/>
    </row>
    <row r="128" spans="1:11" ht="21.75" thickBot="1" x14ac:dyDescent="0.4">
      <c r="A128" s="43"/>
      <c r="B128" s="43"/>
      <c r="C128" s="44"/>
      <c r="D128" s="43"/>
      <c r="E128" s="43"/>
      <c r="F128" s="43"/>
      <c r="G128" s="43"/>
      <c r="H128" s="43"/>
      <c r="I128" s="43"/>
      <c r="J128" s="43"/>
      <c r="K128" s="43"/>
    </row>
    <row r="129" spans="1:11" ht="31.5" customHeight="1" thickBot="1" x14ac:dyDescent="0.4">
      <c r="A129" s="43"/>
      <c r="B129" s="305" t="s">
        <v>79</v>
      </c>
      <c r="C129" s="306"/>
      <c r="D129" s="306"/>
      <c r="E129" s="306"/>
      <c r="F129" s="306"/>
      <c r="G129" s="306"/>
      <c r="H129" s="306"/>
      <c r="I129" s="306"/>
      <c r="J129" s="306"/>
      <c r="K129" s="307"/>
    </row>
    <row r="130" spans="1:11" ht="21.75" thickBot="1" x14ac:dyDescent="0.4">
      <c r="A130" s="43"/>
      <c r="B130" s="43"/>
      <c r="C130" s="43"/>
      <c r="D130" s="43"/>
      <c r="E130" s="43"/>
      <c r="F130" s="43"/>
      <c r="G130" s="43"/>
      <c r="H130" s="43"/>
      <c r="I130" s="43"/>
      <c r="J130" s="43"/>
      <c r="K130" s="43"/>
    </row>
    <row r="131" spans="1:11" ht="52.5" customHeight="1" thickBot="1" x14ac:dyDescent="0.4">
      <c r="A131" s="43"/>
      <c r="B131" s="43"/>
      <c r="C131" s="249" t="s">
        <v>182</v>
      </c>
      <c r="D131" s="250"/>
      <c r="E131" s="250"/>
      <c r="F131" s="250"/>
      <c r="G131" s="250"/>
      <c r="H131" s="251"/>
      <c r="I131" s="43"/>
      <c r="J131" s="43"/>
      <c r="K131" s="43"/>
    </row>
    <row r="132" spans="1:11" ht="87" customHeight="1" thickBot="1" x14ac:dyDescent="0.4">
      <c r="A132" s="43"/>
      <c r="B132" s="43"/>
      <c r="C132" s="6" t="s">
        <v>47</v>
      </c>
      <c r="D132" s="6" t="s">
        <v>80</v>
      </c>
      <c r="E132" s="6" t="s">
        <v>81</v>
      </c>
      <c r="F132" s="6" t="s">
        <v>82</v>
      </c>
      <c r="G132" s="6" t="s">
        <v>83</v>
      </c>
      <c r="H132" s="6" t="s">
        <v>40</v>
      </c>
      <c r="I132" s="43"/>
      <c r="J132" s="43"/>
      <c r="K132" s="43"/>
    </row>
    <row r="133" spans="1:11" ht="60" customHeight="1" thickBot="1" x14ac:dyDescent="0.4">
      <c r="A133" s="43"/>
      <c r="B133" s="43"/>
      <c r="C133" s="70">
        <v>1</v>
      </c>
      <c r="D133" s="70" t="s">
        <v>84</v>
      </c>
      <c r="E133" s="71">
        <f>K151</f>
        <v>0</v>
      </c>
      <c r="F133" s="72">
        <f t="shared" ref="F133:F138" si="0">E224</f>
        <v>0</v>
      </c>
      <c r="G133" s="72">
        <f t="shared" ref="G133:G138" si="1">J224</f>
        <v>0</v>
      </c>
      <c r="H133" s="73">
        <f>E133+F133+G133</f>
        <v>0</v>
      </c>
      <c r="I133" s="43"/>
      <c r="J133" s="43"/>
      <c r="K133" s="43"/>
    </row>
    <row r="134" spans="1:11" ht="60" customHeight="1" thickBot="1" x14ac:dyDescent="0.4">
      <c r="A134" s="43"/>
      <c r="B134" s="43"/>
      <c r="C134" s="74">
        <v>2</v>
      </c>
      <c r="D134" s="74" t="s">
        <v>85</v>
      </c>
      <c r="E134" s="75">
        <f>K167</f>
        <v>0</v>
      </c>
      <c r="F134" s="76">
        <f t="shared" si="0"/>
        <v>0</v>
      </c>
      <c r="G134" s="76">
        <f t="shared" si="1"/>
        <v>0</v>
      </c>
      <c r="H134" s="73">
        <f t="shared" ref="H134:H139" si="2">E134+F134+G134</f>
        <v>0</v>
      </c>
      <c r="I134" s="43"/>
      <c r="J134" s="43"/>
      <c r="K134" s="43"/>
    </row>
    <row r="135" spans="1:11" ht="60" customHeight="1" thickBot="1" x14ac:dyDescent="0.4">
      <c r="A135" s="43"/>
      <c r="B135" s="43"/>
      <c r="C135" s="70">
        <v>3</v>
      </c>
      <c r="D135" s="70" t="s">
        <v>86</v>
      </c>
      <c r="E135" s="71">
        <f>K183</f>
        <v>0</v>
      </c>
      <c r="F135" s="72">
        <f t="shared" si="0"/>
        <v>0</v>
      </c>
      <c r="G135" s="72">
        <f t="shared" si="1"/>
        <v>0</v>
      </c>
      <c r="H135" s="73">
        <f t="shared" si="2"/>
        <v>0</v>
      </c>
      <c r="I135" s="43"/>
      <c r="J135" s="43"/>
      <c r="K135" s="43"/>
    </row>
    <row r="136" spans="1:11" ht="60" customHeight="1" thickBot="1" x14ac:dyDescent="0.4">
      <c r="A136" s="43"/>
      <c r="B136" s="43"/>
      <c r="C136" s="74">
        <v>4</v>
      </c>
      <c r="D136" s="74" t="s">
        <v>87</v>
      </c>
      <c r="E136" s="75">
        <f>J203</f>
        <v>0</v>
      </c>
      <c r="F136" s="76">
        <f t="shared" si="0"/>
        <v>0</v>
      </c>
      <c r="G136" s="76">
        <f t="shared" si="1"/>
        <v>0</v>
      </c>
      <c r="H136" s="73">
        <f t="shared" si="2"/>
        <v>0</v>
      </c>
      <c r="I136" s="43"/>
      <c r="J136" s="43"/>
      <c r="K136" s="43"/>
    </row>
    <row r="137" spans="1:11" ht="60" customHeight="1" thickBot="1" x14ac:dyDescent="0.4">
      <c r="A137" s="43"/>
      <c r="B137" s="43"/>
      <c r="C137" s="70">
        <v>5</v>
      </c>
      <c r="D137" s="70" t="s">
        <v>88</v>
      </c>
      <c r="E137" s="71">
        <f>J207</f>
        <v>0</v>
      </c>
      <c r="F137" s="72">
        <f t="shared" si="0"/>
        <v>0</v>
      </c>
      <c r="G137" s="72">
        <f t="shared" si="1"/>
        <v>0</v>
      </c>
      <c r="H137" s="73">
        <f t="shared" si="2"/>
        <v>0</v>
      </c>
      <c r="I137" s="43"/>
      <c r="J137" s="43"/>
      <c r="K137" s="43"/>
    </row>
    <row r="138" spans="1:11" ht="60" customHeight="1" thickBot="1" x14ac:dyDescent="0.4">
      <c r="A138" s="43"/>
      <c r="B138" s="43"/>
      <c r="C138" s="74">
        <v>6</v>
      </c>
      <c r="D138" s="74" t="s">
        <v>89</v>
      </c>
      <c r="E138" s="75">
        <f>K218</f>
        <v>0</v>
      </c>
      <c r="F138" s="76">
        <f t="shared" si="0"/>
        <v>0</v>
      </c>
      <c r="G138" s="76">
        <f t="shared" si="1"/>
        <v>0</v>
      </c>
      <c r="H138" s="73">
        <f t="shared" si="2"/>
        <v>0</v>
      </c>
      <c r="I138" s="43"/>
      <c r="J138" s="43"/>
      <c r="K138" s="43"/>
    </row>
    <row r="139" spans="1:11" ht="60" customHeight="1" thickBot="1" x14ac:dyDescent="0.4">
      <c r="A139" s="43"/>
      <c r="B139" s="43"/>
      <c r="C139" s="77">
        <v>7</v>
      </c>
      <c r="D139" s="78" t="s">
        <v>40</v>
      </c>
      <c r="E139" s="148">
        <f>SUM(E133:E138)</f>
        <v>0</v>
      </c>
      <c r="F139" s="147">
        <f>SUM(F133:F138)</f>
        <v>0</v>
      </c>
      <c r="G139" s="149">
        <f>SUM(G133:G138)</f>
        <v>0</v>
      </c>
      <c r="H139" s="73">
        <f t="shared" si="2"/>
        <v>0</v>
      </c>
      <c r="I139" s="43"/>
      <c r="J139" s="43"/>
      <c r="K139" s="43"/>
    </row>
    <row r="140" spans="1:11" ht="21.75" thickBot="1" x14ac:dyDescent="0.4">
      <c r="A140" s="43"/>
      <c r="B140" s="43"/>
      <c r="C140" s="44"/>
      <c r="D140" s="43"/>
      <c r="E140" s="43"/>
      <c r="F140" s="43"/>
      <c r="G140" s="43"/>
      <c r="H140" s="43"/>
      <c r="I140" s="43"/>
      <c r="J140" s="43"/>
      <c r="K140" s="43"/>
    </row>
    <row r="141" spans="1:11" ht="29.25" thickBot="1" x14ac:dyDescent="0.5">
      <c r="A141" s="43"/>
      <c r="B141" s="295" t="s">
        <v>232</v>
      </c>
      <c r="C141" s="296"/>
      <c r="D141" s="296"/>
      <c r="E141" s="296"/>
      <c r="F141" s="296"/>
      <c r="G141" s="296"/>
      <c r="H141" s="296"/>
      <c r="I141" s="296"/>
      <c r="J141" s="296"/>
      <c r="K141" s="297"/>
    </row>
    <row r="142" spans="1:11" ht="21.75" customHeight="1" thickBot="1" x14ac:dyDescent="0.4">
      <c r="A142" s="43"/>
      <c r="B142" s="224" t="s">
        <v>90</v>
      </c>
      <c r="C142" s="225"/>
      <c r="D142" s="225"/>
      <c r="E142" s="225"/>
      <c r="F142" s="225"/>
      <c r="G142" s="225"/>
      <c r="H142" s="225"/>
      <c r="I142" s="225"/>
      <c r="J142" s="225"/>
      <c r="K142" s="226"/>
    </row>
    <row r="143" spans="1:11" ht="42.75" customHeight="1" thickBot="1" x14ac:dyDescent="0.4">
      <c r="A143" s="43"/>
      <c r="B143" s="17" t="s">
        <v>47</v>
      </c>
      <c r="C143" s="205" t="s">
        <v>63</v>
      </c>
      <c r="D143" s="206"/>
      <c r="E143" s="206"/>
      <c r="F143" s="206"/>
      <c r="G143" s="206"/>
      <c r="H143" s="207"/>
      <c r="I143" s="26" t="s">
        <v>91</v>
      </c>
      <c r="J143" s="6" t="s">
        <v>92</v>
      </c>
      <c r="K143" s="6" t="s">
        <v>40</v>
      </c>
    </row>
    <row r="144" spans="1:11" ht="50.1" customHeight="1" thickBot="1" x14ac:dyDescent="0.4">
      <c r="A144" s="43"/>
      <c r="B144" s="84">
        <v>1</v>
      </c>
      <c r="C144" s="374" t="s">
        <v>246</v>
      </c>
      <c r="D144" s="375"/>
      <c r="E144" s="375"/>
      <c r="F144" s="375"/>
      <c r="G144" s="375"/>
      <c r="H144" s="376"/>
      <c r="I144" s="85"/>
      <c r="J144" s="86"/>
      <c r="K144" s="79">
        <f>SUM(J144*I144)</f>
        <v>0</v>
      </c>
    </row>
    <row r="145" spans="1:11" ht="50.1" customHeight="1" thickBot="1" x14ac:dyDescent="0.4">
      <c r="A145" s="43"/>
      <c r="B145" s="84">
        <v>2</v>
      </c>
      <c r="C145" s="282"/>
      <c r="D145" s="283"/>
      <c r="E145" s="283"/>
      <c r="F145" s="283"/>
      <c r="G145" s="283"/>
      <c r="H145" s="284"/>
      <c r="I145" s="85"/>
      <c r="J145" s="86"/>
      <c r="K145" s="79">
        <f t="shared" ref="K145:K150" si="3">SUM(J145*I145)</f>
        <v>0</v>
      </c>
    </row>
    <row r="146" spans="1:11" ht="50.1" customHeight="1" thickBot="1" x14ac:dyDescent="0.4">
      <c r="A146" s="43"/>
      <c r="B146" s="84">
        <v>3</v>
      </c>
      <c r="C146" s="282"/>
      <c r="D146" s="283"/>
      <c r="E146" s="283"/>
      <c r="F146" s="283"/>
      <c r="G146" s="283"/>
      <c r="H146" s="284"/>
      <c r="I146" s="85"/>
      <c r="J146" s="86"/>
      <c r="K146" s="79">
        <f t="shared" si="3"/>
        <v>0</v>
      </c>
    </row>
    <row r="147" spans="1:11" ht="50.1" customHeight="1" thickBot="1" x14ac:dyDescent="0.4">
      <c r="A147" s="43"/>
      <c r="B147" s="84">
        <v>4</v>
      </c>
      <c r="C147" s="282"/>
      <c r="D147" s="283"/>
      <c r="E147" s="283"/>
      <c r="F147" s="283"/>
      <c r="G147" s="283"/>
      <c r="H147" s="284"/>
      <c r="I147" s="85"/>
      <c r="J147" s="86"/>
      <c r="K147" s="79">
        <f t="shared" si="3"/>
        <v>0</v>
      </c>
    </row>
    <row r="148" spans="1:11" ht="50.1" customHeight="1" thickBot="1" x14ac:dyDescent="0.4">
      <c r="A148" s="43"/>
      <c r="B148" s="84">
        <v>5</v>
      </c>
      <c r="C148" s="282"/>
      <c r="D148" s="283"/>
      <c r="E148" s="283"/>
      <c r="F148" s="283"/>
      <c r="G148" s="283"/>
      <c r="H148" s="284"/>
      <c r="I148" s="85"/>
      <c r="J148" s="86"/>
      <c r="K148" s="79">
        <f t="shared" si="3"/>
        <v>0</v>
      </c>
    </row>
    <row r="149" spans="1:11" ht="50.1" customHeight="1" thickBot="1" x14ac:dyDescent="0.4">
      <c r="A149" s="43"/>
      <c r="B149" s="84">
        <v>6</v>
      </c>
      <c r="C149" s="282"/>
      <c r="D149" s="283"/>
      <c r="E149" s="283"/>
      <c r="F149" s="283"/>
      <c r="G149" s="283"/>
      <c r="H149" s="284"/>
      <c r="I149" s="130"/>
      <c r="J149" s="131"/>
      <c r="K149" s="79">
        <f t="shared" si="3"/>
        <v>0</v>
      </c>
    </row>
    <row r="150" spans="1:11" ht="50.1" customHeight="1" thickBot="1" x14ac:dyDescent="0.4">
      <c r="A150" s="43"/>
      <c r="B150" s="84">
        <v>7</v>
      </c>
      <c r="C150" s="282"/>
      <c r="D150" s="283"/>
      <c r="E150" s="283"/>
      <c r="F150" s="283"/>
      <c r="G150" s="283"/>
      <c r="H150" s="284"/>
      <c r="I150" s="130"/>
      <c r="J150" s="131"/>
      <c r="K150" s="79">
        <f t="shared" si="3"/>
        <v>0</v>
      </c>
    </row>
    <row r="151" spans="1:11" ht="50.1" customHeight="1" thickBot="1" x14ac:dyDescent="0.4">
      <c r="A151" s="43"/>
      <c r="B151" s="291" t="s">
        <v>93</v>
      </c>
      <c r="C151" s="292"/>
      <c r="D151" s="292"/>
      <c r="E151" s="292"/>
      <c r="F151" s="292"/>
      <c r="G151" s="292"/>
      <c r="H151" s="292"/>
      <c r="I151" s="292"/>
      <c r="J151" s="293"/>
      <c r="K151" s="80">
        <f>SUM(K144:K150)</f>
        <v>0</v>
      </c>
    </row>
    <row r="152" spans="1:11" ht="21" x14ac:dyDescent="0.35">
      <c r="A152" s="43"/>
      <c r="B152" s="58" t="s">
        <v>95</v>
      </c>
      <c r="C152" s="43"/>
      <c r="D152" s="43"/>
      <c r="E152" s="43"/>
      <c r="F152" s="43"/>
      <c r="G152" s="43"/>
      <c r="H152" s="43"/>
      <c r="I152" s="43"/>
      <c r="J152" s="43"/>
      <c r="K152" s="43"/>
    </row>
    <row r="153" spans="1:11" ht="18" customHeight="1" thickBot="1" x14ac:dyDescent="0.4">
      <c r="A153" s="43"/>
      <c r="B153" s="81" t="s">
        <v>96</v>
      </c>
      <c r="C153" s="82"/>
      <c r="D153" s="82"/>
      <c r="E153" s="82"/>
      <c r="F153" s="82"/>
      <c r="G153" s="82"/>
      <c r="H153" s="43"/>
      <c r="I153" s="43"/>
      <c r="J153" s="43"/>
      <c r="K153" s="43"/>
    </row>
    <row r="154" spans="1:11" ht="29.25" thickBot="1" x14ac:dyDescent="0.5">
      <c r="A154" s="43"/>
      <c r="B154" s="295" t="s">
        <v>232</v>
      </c>
      <c r="C154" s="296"/>
      <c r="D154" s="296"/>
      <c r="E154" s="296"/>
      <c r="F154" s="296"/>
      <c r="G154" s="296"/>
      <c r="H154" s="296"/>
      <c r="I154" s="296"/>
      <c r="J154" s="296"/>
      <c r="K154" s="297"/>
    </row>
    <row r="155" spans="1:11" ht="21.75" customHeight="1" thickBot="1" x14ac:dyDescent="0.4">
      <c r="A155" s="43"/>
      <c r="B155" s="224" t="s">
        <v>97</v>
      </c>
      <c r="C155" s="225"/>
      <c r="D155" s="225"/>
      <c r="E155" s="225"/>
      <c r="F155" s="225"/>
      <c r="G155" s="225"/>
      <c r="H155" s="225"/>
      <c r="I155" s="225"/>
      <c r="J155" s="225"/>
      <c r="K155" s="226"/>
    </row>
    <row r="156" spans="1:11" ht="38.25" customHeight="1" thickBot="1" x14ac:dyDescent="0.4">
      <c r="A156" s="43"/>
      <c r="B156" s="17" t="s">
        <v>47</v>
      </c>
      <c r="C156" s="298" t="s">
        <v>63</v>
      </c>
      <c r="D156" s="299"/>
      <c r="E156" s="299"/>
      <c r="F156" s="299"/>
      <c r="G156" s="299"/>
      <c r="H156" s="300"/>
      <c r="I156" s="26" t="s">
        <v>91</v>
      </c>
      <c r="J156" s="6" t="s">
        <v>92</v>
      </c>
      <c r="K156" s="6" t="s">
        <v>40</v>
      </c>
    </row>
    <row r="157" spans="1:11" ht="50.1" customHeight="1" thickBot="1" x14ac:dyDescent="0.4">
      <c r="A157" s="43"/>
      <c r="B157" s="84">
        <v>1</v>
      </c>
      <c r="C157" s="288"/>
      <c r="D157" s="289"/>
      <c r="E157" s="289"/>
      <c r="F157" s="289"/>
      <c r="G157" s="289"/>
      <c r="H157" s="290"/>
      <c r="I157" s="85"/>
      <c r="J157" s="86">
        <v>0</v>
      </c>
      <c r="K157" s="83">
        <f>SUM(J157*I157)</f>
        <v>0</v>
      </c>
    </row>
    <row r="158" spans="1:11" ht="50.1" customHeight="1" thickBot="1" x14ac:dyDescent="0.4">
      <c r="A158" s="43"/>
      <c r="B158" s="84">
        <v>2</v>
      </c>
      <c r="C158" s="285"/>
      <c r="D158" s="286"/>
      <c r="E158" s="286"/>
      <c r="F158" s="286"/>
      <c r="G158" s="286"/>
      <c r="H158" s="287"/>
      <c r="I158" s="85"/>
      <c r="J158" s="86">
        <v>0</v>
      </c>
      <c r="K158" s="83">
        <f t="shared" ref="K158:K166" si="4">SUM(J158*I158)</f>
        <v>0</v>
      </c>
    </row>
    <row r="159" spans="1:11" ht="50.1" customHeight="1" thickBot="1" x14ac:dyDescent="0.4">
      <c r="A159" s="43"/>
      <c r="B159" s="84">
        <v>3</v>
      </c>
      <c r="C159" s="288"/>
      <c r="D159" s="289"/>
      <c r="E159" s="289"/>
      <c r="F159" s="289"/>
      <c r="G159" s="289"/>
      <c r="H159" s="290"/>
      <c r="I159" s="85"/>
      <c r="J159" s="86">
        <v>0</v>
      </c>
      <c r="K159" s="83">
        <f t="shared" si="4"/>
        <v>0</v>
      </c>
    </row>
    <row r="160" spans="1:11" ht="50.1" customHeight="1" thickBot="1" x14ac:dyDescent="0.4">
      <c r="A160" s="43"/>
      <c r="B160" s="84">
        <v>4</v>
      </c>
      <c r="C160" s="285"/>
      <c r="D160" s="286"/>
      <c r="E160" s="286"/>
      <c r="F160" s="286"/>
      <c r="G160" s="286"/>
      <c r="H160" s="287"/>
      <c r="I160" s="85"/>
      <c r="J160" s="86">
        <v>0</v>
      </c>
      <c r="K160" s="83">
        <f t="shared" si="4"/>
        <v>0</v>
      </c>
    </row>
    <row r="161" spans="1:11" ht="50.1" customHeight="1" thickBot="1" x14ac:dyDescent="0.4">
      <c r="A161" s="43"/>
      <c r="B161" s="84">
        <v>5</v>
      </c>
      <c r="C161" s="282"/>
      <c r="D161" s="283"/>
      <c r="E161" s="283"/>
      <c r="F161" s="283"/>
      <c r="G161" s="283"/>
      <c r="H161" s="284"/>
      <c r="I161" s="85"/>
      <c r="J161" s="86">
        <v>0</v>
      </c>
      <c r="K161" s="83">
        <f t="shared" si="4"/>
        <v>0</v>
      </c>
    </row>
    <row r="162" spans="1:11" ht="50.1" customHeight="1" thickBot="1" x14ac:dyDescent="0.4">
      <c r="A162" s="43"/>
      <c r="B162" s="84">
        <v>6</v>
      </c>
      <c r="C162" s="282"/>
      <c r="D162" s="283"/>
      <c r="E162" s="283"/>
      <c r="F162" s="283"/>
      <c r="G162" s="283"/>
      <c r="H162" s="284"/>
      <c r="I162" s="85"/>
      <c r="J162" s="86">
        <v>0</v>
      </c>
      <c r="K162" s="83">
        <f t="shared" si="4"/>
        <v>0</v>
      </c>
    </row>
    <row r="163" spans="1:11" ht="50.1" customHeight="1" thickBot="1" x14ac:dyDescent="0.4">
      <c r="A163" s="43"/>
      <c r="B163" s="84">
        <v>7</v>
      </c>
      <c r="C163" s="282"/>
      <c r="D163" s="283"/>
      <c r="E163" s="283"/>
      <c r="F163" s="283"/>
      <c r="G163" s="283"/>
      <c r="H163" s="284"/>
      <c r="I163" s="85"/>
      <c r="J163" s="86">
        <v>0</v>
      </c>
      <c r="K163" s="83">
        <f t="shared" si="4"/>
        <v>0</v>
      </c>
    </row>
    <row r="164" spans="1:11" ht="50.1" customHeight="1" thickBot="1" x14ac:dyDescent="0.4">
      <c r="A164" s="43"/>
      <c r="B164" s="84">
        <v>8</v>
      </c>
      <c r="C164" s="282"/>
      <c r="D164" s="283"/>
      <c r="E164" s="283"/>
      <c r="F164" s="283"/>
      <c r="G164" s="283"/>
      <c r="H164" s="284"/>
      <c r="I164" s="85"/>
      <c r="J164" s="86">
        <v>0</v>
      </c>
      <c r="K164" s="83">
        <f t="shared" si="4"/>
        <v>0</v>
      </c>
    </row>
    <row r="165" spans="1:11" ht="50.1" customHeight="1" thickBot="1" x14ac:dyDescent="0.4">
      <c r="A165" s="43"/>
      <c r="B165" s="84">
        <v>9</v>
      </c>
      <c r="C165" s="285"/>
      <c r="D165" s="286"/>
      <c r="E165" s="286"/>
      <c r="F165" s="286"/>
      <c r="G165" s="286"/>
      <c r="H165" s="287"/>
      <c r="I165" s="85"/>
      <c r="J165" s="86">
        <v>0</v>
      </c>
      <c r="K165" s="83">
        <f t="shared" si="4"/>
        <v>0</v>
      </c>
    </row>
    <row r="166" spans="1:11" ht="50.1" customHeight="1" thickBot="1" x14ac:dyDescent="0.4">
      <c r="A166" s="43"/>
      <c r="B166" s="84">
        <v>10</v>
      </c>
      <c r="C166" s="288"/>
      <c r="D166" s="289"/>
      <c r="E166" s="289"/>
      <c r="F166" s="289"/>
      <c r="G166" s="289"/>
      <c r="H166" s="290"/>
      <c r="I166" s="130"/>
      <c r="J166" s="86">
        <v>0</v>
      </c>
      <c r="K166" s="83">
        <f t="shared" si="4"/>
        <v>0</v>
      </c>
    </row>
    <row r="167" spans="1:11" ht="50.1" customHeight="1" thickBot="1" x14ac:dyDescent="0.4">
      <c r="A167" s="43"/>
      <c r="B167" s="291" t="s">
        <v>98</v>
      </c>
      <c r="C167" s="292"/>
      <c r="D167" s="292"/>
      <c r="E167" s="292"/>
      <c r="F167" s="292"/>
      <c r="G167" s="292"/>
      <c r="H167" s="292"/>
      <c r="I167" s="292"/>
      <c r="J167" s="293"/>
      <c r="K167" s="87">
        <f>SUM(K157:K166)</f>
        <v>0</v>
      </c>
    </row>
    <row r="168" spans="1:11" ht="21" x14ac:dyDescent="0.35">
      <c r="A168" s="43"/>
      <c r="B168" s="58" t="s">
        <v>95</v>
      </c>
      <c r="C168" s="43"/>
      <c r="D168" s="43"/>
      <c r="E168" s="43"/>
      <c r="F168" s="43"/>
      <c r="G168" s="43"/>
      <c r="H168" s="43"/>
      <c r="I168" s="43"/>
      <c r="J168" s="43"/>
      <c r="K168" s="43"/>
    </row>
    <row r="169" spans="1:11" ht="21.75" thickBot="1" x14ac:dyDescent="0.4">
      <c r="A169" s="43"/>
      <c r="B169" s="81" t="s">
        <v>96</v>
      </c>
      <c r="C169" s="82"/>
      <c r="D169" s="82"/>
      <c r="E169" s="82"/>
      <c r="F169" s="82"/>
      <c r="G169" s="82"/>
      <c r="H169" s="43"/>
      <c r="I169" s="43"/>
      <c r="J169" s="43"/>
      <c r="K169" s="43"/>
    </row>
    <row r="170" spans="1:11" ht="29.25" thickBot="1" x14ac:dyDescent="0.5">
      <c r="A170" s="43"/>
      <c r="B170" s="295" t="s">
        <v>232</v>
      </c>
      <c r="C170" s="296"/>
      <c r="D170" s="296"/>
      <c r="E170" s="296"/>
      <c r="F170" s="296"/>
      <c r="G170" s="296"/>
      <c r="H170" s="296"/>
      <c r="I170" s="296"/>
      <c r="J170" s="296"/>
      <c r="K170" s="297"/>
    </row>
    <row r="171" spans="1:11" ht="27" customHeight="1" thickBot="1" x14ac:dyDescent="0.4">
      <c r="A171" s="43"/>
      <c r="B171" s="224" t="s">
        <v>99</v>
      </c>
      <c r="C171" s="225"/>
      <c r="D171" s="225"/>
      <c r="E171" s="225"/>
      <c r="F171" s="225"/>
      <c r="G171" s="225"/>
      <c r="H171" s="225"/>
      <c r="I171" s="225"/>
      <c r="J171" s="225"/>
      <c r="K171" s="226"/>
    </row>
    <row r="172" spans="1:11" ht="40.5" customHeight="1" thickBot="1" x14ac:dyDescent="0.4">
      <c r="A172" s="43"/>
      <c r="B172" s="17" t="s">
        <v>47</v>
      </c>
      <c r="C172" s="298" t="s">
        <v>63</v>
      </c>
      <c r="D172" s="299"/>
      <c r="E172" s="299"/>
      <c r="F172" s="299"/>
      <c r="G172" s="299"/>
      <c r="H172" s="300"/>
      <c r="I172" s="26" t="s">
        <v>91</v>
      </c>
      <c r="J172" s="6" t="s">
        <v>92</v>
      </c>
      <c r="K172" s="6" t="s">
        <v>40</v>
      </c>
    </row>
    <row r="173" spans="1:11" ht="50.1" customHeight="1" thickBot="1" x14ac:dyDescent="0.4">
      <c r="A173" s="43"/>
      <c r="B173" s="84">
        <v>1</v>
      </c>
      <c r="C173" s="288"/>
      <c r="D173" s="289"/>
      <c r="E173" s="289"/>
      <c r="F173" s="289"/>
      <c r="G173" s="289"/>
      <c r="H173" s="290"/>
      <c r="I173" s="85"/>
      <c r="J173" s="86">
        <v>0</v>
      </c>
      <c r="K173" s="83">
        <f>SUM(J173*I173)</f>
        <v>0</v>
      </c>
    </row>
    <row r="174" spans="1:11" ht="50.1" customHeight="1" thickBot="1" x14ac:dyDescent="0.4">
      <c r="A174" s="43"/>
      <c r="B174" s="84">
        <v>2</v>
      </c>
      <c r="C174" s="282"/>
      <c r="D174" s="283"/>
      <c r="E174" s="283"/>
      <c r="F174" s="283"/>
      <c r="G174" s="283"/>
      <c r="H174" s="284"/>
      <c r="I174" s="85"/>
      <c r="J174" s="86">
        <v>0</v>
      </c>
      <c r="K174" s="83">
        <f t="shared" ref="K174:K182" si="5">SUM(J174*I174)</f>
        <v>0</v>
      </c>
    </row>
    <row r="175" spans="1:11" ht="50.1" customHeight="1" thickBot="1" x14ac:dyDescent="0.4">
      <c r="A175" s="43"/>
      <c r="B175" s="84">
        <v>3</v>
      </c>
      <c r="C175" s="282"/>
      <c r="D175" s="283"/>
      <c r="E175" s="283"/>
      <c r="F175" s="283"/>
      <c r="G175" s="283"/>
      <c r="H175" s="284"/>
      <c r="I175" s="85"/>
      <c r="J175" s="86">
        <v>0</v>
      </c>
      <c r="K175" s="83">
        <f t="shared" si="5"/>
        <v>0</v>
      </c>
    </row>
    <row r="176" spans="1:11" ht="50.1" customHeight="1" thickBot="1" x14ac:dyDescent="0.4">
      <c r="A176" s="43"/>
      <c r="B176" s="84">
        <v>4</v>
      </c>
      <c r="C176" s="282"/>
      <c r="D176" s="283"/>
      <c r="E176" s="283"/>
      <c r="F176" s="283"/>
      <c r="G176" s="283"/>
      <c r="H176" s="284"/>
      <c r="I176" s="85"/>
      <c r="J176" s="86">
        <v>0</v>
      </c>
      <c r="K176" s="83">
        <f t="shared" si="5"/>
        <v>0</v>
      </c>
    </row>
    <row r="177" spans="1:11" ht="50.1" customHeight="1" thickBot="1" x14ac:dyDescent="0.4">
      <c r="A177" s="43"/>
      <c r="B177" s="84">
        <v>5</v>
      </c>
      <c r="C177" s="282"/>
      <c r="D177" s="283"/>
      <c r="E177" s="283"/>
      <c r="F177" s="283"/>
      <c r="G177" s="283"/>
      <c r="H177" s="284"/>
      <c r="I177" s="85"/>
      <c r="J177" s="86">
        <v>0</v>
      </c>
      <c r="K177" s="83">
        <f t="shared" si="5"/>
        <v>0</v>
      </c>
    </row>
    <row r="178" spans="1:11" ht="50.1" customHeight="1" thickBot="1" x14ac:dyDescent="0.4">
      <c r="A178" s="43"/>
      <c r="B178" s="84">
        <v>6</v>
      </c>
      <c r="C178" s="282"/>
      <c r="D178" s="283"/>
      <c r="E178" s="283"/>
      <c r="F178" s="283"/>
      <c r="G178" s="283"/>
      <c r="H178" s="284"/>
      <c r="I178" s="85"/>
      <c r="J178" s="86">
        <v>0</v>
      </c>
      <c r="K178" s="83">
        <f t="shared" si="5"/>
        <v>0</v>
      </c>
    </row>
    <row r="179" spans="1:11" ht="50.1" customHeight="1" thickBot="1" x14ac:dyDescent="0.4">
      <c r="A179" s="43"/>
      <c r="B179" s="84">
        <v>7</v>
      </c>
      <c r="C179" s="282"/>
      <c r="D179" s="283"/>
      <c r="E179" s="283"/>
      <c r="F179" s="283"/>
      <c r="G179" s="283"/>
      <c r="H179" s="284"/>
      <c r="I179" s="85"/>
      <c r="J179" s="86">
        <v>0</v>
      </c>
      <c r="K179" s="83">
        <f t="shared" si="5"/>
        <v>0</v>
      </c>
    </row>
    <row r="180" spans="1:11" ht="50.1" customHeight="1" thickBot="1" x14ac:dyDescent="0.4">
      <c r="A180" s="43"/>
      <c r="B180" s="84">
        <v>8</v>
      </c>
      <c r="C180" s="282"/>
      <c r="D180" s="283"/>
      <c r="E180" s="283"/>
      <c r="F180" s="283"/>
      <c r="G180" s="283"/>
      <c r="H180" s="284"/>
      <c r="I180" s="85"/>
      <c r="J180" s="86">
        <v>0</v>
      </c>
      <c r="K180" s="83">
        <f t="shared" si="5"/>
        <v>0</v>
      </c>
    </row>
    <row r="181" spans="1:11" ht="50.1" customHeight="1" thickBot="1" x14ac:dyDescent="0.4">
      <c r="A181" s="43"/>
      <c r="B181" s="84">
        <v>9</v>
      </c>
      <c r="C181" s="285"/>
      <c r="D181" s="286"/>
      <c r="E181" s="286"/>
      <c r="F181" s="286"/>
      <c r="G181" s="286"/>
      <c r="H181" s="287"/>
      <c r="I181" s="85"/>
      <c r="J181" s="86">
        <v>0</v>
      </c>
      <c r="K181" s="83">
        <f t="shared" si="5"/>
        <v>0</v>
      </c>
    </row>
    <row r="182" spans="1:11" ht="50.1" customHeight="1" thickBot="1" x14ac:dyDescent="0.4">
      <c r="A182" s="43"/>
      <c r="B182" s="84">
        <v>10</v>
      </c>
      <c r="C182" s="288"/>
      <c r="D182" s="289"/>
      <c r="E182" s="289"/>
      <c r="F182" s="289"/>
      <c r="G182" s="289"/>
      <c r="H182" s="290"/>
      <c r="I182" s="130"/>
      <c r="J182" s="86">
        <v>0</v>
      </c>
      <c r="K182" s="83">
        <f t="shared" si="5"/>
        <v>0</v>
      </c>
    </row>
    <row r="183" spans="1:11" ht="50.1" customHeight="1" thickBot="1" x14ac:dyDescent="0.4">
      <c r="A183" s="43"/>
      <c r="B183" s="291" t="s">
        <v>100</v>
      </c>
      <c r="C183" s="292"/>
      <c r="D183" s="292"/>
      <c r="E183" s="292"/>
      <c r="F183" s="292"/>
      <c r="G183" s="292"/>
      <c r="H183" s="292"/>
      <c r="I183" s="292"/>
      <c r="J183" s="293"/>
      <c r="K183" s="87">
        <f>SUM(K173:K182)</f>
        <v>0</v>
      </c>
    </row>
    <row r="184" spans="1:11" ht="21" x14ac:dyDescent="0.35">
      <c r="A184" s="43"/>
      <c r="B184" s="58" t="s">
        <v>95</v>
      </c>
      <c r="C184" s="43"/>
      <c r="D184" s="43"/>
      <c r="E184" s="43"/>
      <c r="F184" s="43"/>
      <c r="G184" s="43"/>
      <c r="H184" s="43"/>
      <c r="I184" s="43"/>
      <c r="J184" s="43"/>
      <c r="K184" s="43"/>
    </row>
    <row r="185" spans="1:11" ht="21.75" thickBot="1" x14ac:dyDescent="0.4">
      <c r="A185" s="43"/>
      <c r="B185" s="81" t="s">
        <v>96</v>
      </c>
      <c r="C185" s="82"/>
      <c r="D185" s="82"/>
      <c r="E185" s="82"/>
      <c r="F185" s="82"/>
      <c r="G185" s="82"/>
      <c r="H185" s="43"/>
      <c r="I185" s="43"/>
      <c r="J185" s="43"/>
      <c r="K185" s="43"/>
    </row>
    <row r="186" spans="1:11" ht="29.25" thickBot="1" x14ac:dyDescent="0.5">
      <c r="A186" s="43"/>
      <c r="B186" s="295" t="s">
        <v>232</v>
      </c>
      <c r="C186" s="296"/>
      <c r="D186" s="296"/>
      <c r="E186" s="296"/>
      <c r="F186" s="296"/>
      <c r="G186" s="296"/>
      <c r="H186" s="296"/>
      <c r="I186" s="296"/>
      <c r="J186" s="296"/>
      <c r="K186" s="297"/>
    </row>
    <row r="187" spans="1:11" ht="27" thickBot="1" x14ac:dyDescent="0.4">
      <c r="A187" s="43"/>
      <c r="B187" s="224" t="s">
        <v>235</v>
      </c>
      <c r="C187" s="225"/>
      <c r="D187" s="225"/>
      <c r="E187" s="225"/>
      <c r="F187" s="294"/>
      <c r="G187" s="294"/>
      <c r="H187" s="225"/>
      <c r="I187" s="225"/>
      <c r="J187" s="225"/>
      <c r="K187" s="226"/>
    </row>
    <row r="188" spans="1:11" ht="99" customHeight="1" x14ac:dyDescent="0.35">
      <c r="A188" s="43"/>
      <c r="B188" s="188" t="s">
        <v>47</v>
      </c>
      <c r="C188" s="422" t="s">
        <v>28</v>
      </c>
      <c r="D188" s="423"/>
      <c r="E188" s="186" t="s">
        <v>262</v>
      </c>
      <c r="F188" s="421" t="s">
        <v>116</v>
      </c>
      <c r="G188" s="421"/>
      <c r="H188" s="189" t="s">
        <v>263</v>
      </c>
      <c r="I188" s="190" t="s">
        <v>181</v>
      </c>
      <c r="J188" s="191" t="s">
        <v>40</v>
      </c>
      <c r="K188" s="192" t="s">
        <v>113</v>
      </c>
    </row>
    <row r="189" spans="1:11" ht="69.95" customHeight="1" x14ac:dyDescent="0.35">
      <c r="A189" s="43"/>
      <c r="B189" s="195">
        <v>1</v>
      </c>
      <c r="C189" s="208"/>
      <c r="D189" s="208"/>
      <c r="E189" s="187"/>
      <c r="F189" s="277" t="s">
        <v>236</v>
      </c>
      <c r="G189" s="277"/>
      <c r="H189" s="195"/>
      <c r="I189" s="196">
        <v>0</v>
      </c>
      <c r="J189" s="197">
        <f>H189*I189</f>
        <v>0</v>
      </c>
      <c r="K189" s="198"/>
    </row>
    <row r="190" spans="1:11" ht="69.95" customHeight="1" x14ac:dyDescent="0.35">
      <c r="A190" s="43"/>
      <c r="B190" s="195">
        <v>2</v>
      </c>
      <c r="C190" s="208"/>
      <c r="D190" s="208"/>
      <c r="E190" s="187"/>
      <c r="F190" s="277"/>
      <c r="G190" s="277"/>
      <c r="H190" s="195"/>
      <c r="I190" s="196">
        <v>0</v>
      </c>
      <c r="J190" s="197">
        <f t="shared" ref="J190:J202" si="6">H190*I190</f>
        <v>0</v>
      </c>
      <c r="K190" s="198"/>
    </row>
    <row r="191" spans="1:11" ht="69.95" customHeight="1" x14ac:dyDescent="0.35">
      <c r="A191" s="43"/>
      <c r="B191" s="195">
        <v>3</v>
      </c>
      <c r="C191" s="208"/>
      <c r="D191" s="208"/>
      <c r="E191" s="187"/>
      <c r="F191" s="277"/>
      <c r="G191" s="277"/>
      <c r="H191" s="195"/>
      <c r="I191" s="196">
        <v>0</v>
      </c>
      <c r="J191" s="197">
        <f t="shared" si="6"/>
        <v>0</v>
      </c>
      <c r="K191" s="198"/>
    </row>
    <row r="192" spans="1:11" ht="69.95" customHeight="1" x14ac:dyDescent="0.35">
      <c r="A192" s="43"/>
      <c r="B192" s="195">
        <v>4</v>
      </c>
      <c r="C192" s="208"/>
      <c r="D192" s="208"/>
      <c r="E192" s="187"/>
      <c r="F192" s="277"/>
      <c r="G192" s="277"/>
      <c r="H192" s="195"/>
      <c r="I192" s="196">
        <v>0</v>
      </c>
      <c r="J192" s="197">
        <f t="shared" si="6"/>
        <v>0</v>
      </c>
      <c r="K192" s="198"/>
    </row>
    <row r="193" spans="1:11" ht="69.95" customHeight="1" x14ac:dyDescent="0.35">
      <c r="A193" s="43"/>
      <c r="B193" s="195">
        <v>5</v>
      </c>
      <c r="C193" s="208"/>
      <c r="D193" s="208"/>
      <c r="E193" s="187"/>
      <c r="F193" s="277"/>
      <c r="G193" s="277"/>
      <c r="H193" s="195"/>
      <c r="I193" s="196">
        <v>0</v>
      </c>
      <c r="J193" s="197">
        <f t="shared" si="6"/>
        <v>0</v>
      </c>
      <c r="K193" s="198"/>
    </row>
    <row r="194" spans="1:11" ht="69.95" customHeight="1" x14ac:dyDescent="0.35">
      <c r="A194" s="43"/>
      <c r="B194" s="195">
        <v>6</v>
      </c>
      <c r="C194" s="208"/>
      <c r="D194" s="208"/>
      <c r="E194" s="187"/>
      <c r="F194" s="277"/>
      <c r="G194" s="277"/>
      <c r="H194" s="195"/>
      <c r="I194" s="196">
        <v>0</v>
      </c>
      <c r="J194" s="197">
        <f t="shared" si="6"/>
        <v>0</v>
      </c>
      <c r="K194" s="198"/>
    </row>
    <row r="195" spans="1:11" ht="69.95" customHeight="1" x14ac:dyDescent="0.35">
      <c r="A195" s="43"/>
      <c r="B195" s="195">
        <v>7</v>
      </c>
      <c r="C195" s="208"/>
      <c r="D195" s="208"/>
      <c r="E195" s="187"/>
      <c r="F195" s="277"/>
      <c r="G195" s="277"/>
      <c r="H195" s="195"/>
      <c r="I195" s="196">
        <v>0</v>
      </c>
      <c r="J195" s="197">
        <f t="shared" si="6"/>
        <v>0</v>
      </c>
      <c r="K195" s="198"/>
    </row>
    <row r="196" spans="1:11" ht="69.95" customHeight="1" x14ac:dyDescent="0.35">
      <c r="A196" s="43"/>
      <c r="B196" s="195">
        <v>8</v>
      </c>
      <c r="C196" s="208"/>
      <c r="D196" s="208"/>
      <c r="E196" s="187"/>
      <c r="F196" s="277"/>
      <c r="G196" s="277"/>
      <c r="H196" s="195"/>
      <c r="I196" s="196">
        <v>0</v>
      </c>
      <c r="J196" s="197">
        <f t="shared" si="6"/>
        <v>0</v>
      </c>
      <c r="K196" s="198"/>
    </row>
    <row r="197" spans="1:11" ht="69.95" customHeight="1" x14ac:dyDescent="0.35">
      <c r="A197" s="43"/>
      <c r="B197" s="195">
        <v>9</v>
      </c>
      <c r="C197" s="208"/>
      <c r="D197" s="208"/>
      <c r="E197" s="187"/>
      <c r="F197" s="277"/>
      <c r="G197" s="277"/>
      <c r="H197" s="195"/>
      <c r="I197" s="196">
        <v>0</v>
      </c>
      <c r="J197" s="197">
        <f t="shared" si="6"/>
        <v>0</v>
      </c>
      <c r="K197" s="198"/>
    </row>
    <row r="198" spans="1:11" ht="69.95" customHeight="1" x14ac:dyDescent="0.35">
      <c r="A198" s="43"/>
      <c r="B198" s="195">
        <v>10</v>
      </c>
      <c r="C198" s="208"/>
      <c r="D198" s="208"/>
      <c r="E198" s="187"/>
      <c r="F198" s="277"/>
      <c r="G198" s="277"/>
      <c r="H198" s="195"/>
      <c r="I198" s="196">
        <v>0</v>
      </c>
      <c r="J198" s="197">
        <f t="shared" si="6"/>
        <v>0</v>
      </c>
      <c r="K198" s="198"/>
    </row>
    <row r="199" spans="1:11" ht="69.95" customHeight="1" x14ac:dyDescent="0.35">
      <c r="A199" s="43"/>
      <c r="B199" s="195">
        <v>11</v>
      </c>
      <c r="C199" s="208"/>
      <c r="D199" s="208"/>
      <c r="E199" s="187"/>
      <c r="F199" s="277"/>
      <c r="G199" s="277"/>
      <c r="H199" s="195"/>
      <c r="I199" s="196">
        <v>0</v>
      </c>
      <c r="J199" s="197">
        <f t="shared" si="6"/>
        <v>0</v>
      </c>
      <c r="K199" s="198"/>
    </row>
    <row r="200" spans="1:11" ht="69.95" customHeight="1" x14ac:dyDescent="0.35">
      <c r="A200" s="43"/>
      <c r="B200" s="195">
        <v>12</v>
      </c>
      <c r="C200" s="208"/>
      <c r="D200" s="208"/>
      <c r="E200" s="187"/>
      <c r="F200" s="277"/>
      <c r="G200" s="277"/>
      <c r="H200" s="195"/>
      <c r="I200" s="196">
        <v>0</v>
      </c>
      <c r="J200" s="197">
        <f t="shared" si="6"/>
        <v>0</v>
      </c>
      <c r="K200" s="198"/>
    </row>
    <row r="201" spans="1:11" ht="69.95" customHeight="1" x14ac:dyDescent="0.35">
      <c r="A201" s="43"/>
      <c r="B201" s="195">
        <v>13</v>
      </c>
      <c r="C201" s="208"/>
      <c r="D201" s="208"/>
      <c r="E201" s="187"/>
      <c r="F201" s="277"/>
      <c r="G201" s="277"/>
      <c r="H201" s="195"/>
      <c r="I201" s="196">
        <v>0</v>
      </c>
      <c r="J201" s="197">
        <f t="shared" si="6"/>
        <v>0</v>
      </c>
      <c r="K201" s="198"/>
    </row>
    <row r="202" spans="1:11" ht="69.95" customHeight="1" x14ac:dyDescent="0.35">
      <c r="A202" s="43"/>
      <c r="B202" s="195">
        <v>14</v>
      </c>
      <c r="C202" s="208"/>
      <c r="D202" s="208"/>
      <c r="E202" s="187"/>
      <c r="F202" s="277"/>
      <c r="G202" s="277"/>
      <c r="H202" s="195"/>
      <c r="I202" s="196">
        <v>0</v>
      </c>
      <c r="J202" s="197">
        <f t="shared" si="6"/>
        <v>0</v>
      </c>
      <c r="K202" s="198"/>
    </row>
    <row r="203" spans="1:11" ht="69.95" customHeight="1" thickBot="1" x14ac:dyDescent="0.4">
      <c r="A203" s="43"/>
      <c r="B203" s="379" t="s">
        <v>237</v>
      </c>
      <c r="C203" s="380"/>
      <c r="D203" s="380"/>
      <c r="E203" s="380"/>
      <c r="F203" s="380"/>
      <c r="G203" s="380"/>
      <c r="H203" s="380"/>
      <c r="I203" s="380"/>
      <c r="J203" s="193">
        <f>SUM(J189:J202)</f>
        <v>0</v>
      </c>
      <c r="K203" s="194"/>
    </row>
    <row r="204" spans="1:11" s="5" customFormat="1" ht="36" customHeight="1" thickBot="1" x14ac:dyDescent="0.4">
      <c r="A204" s="89"/>
      <c r="B204" s="90"/>
      <c r="C204" s="90"/>
      <c r="D204" s="90"/>
      <c r="E204" s="90"/>
      <c r="F204" s="90"/>
      <c r="G204" s="90"/>
      <c r="H204" s="91"/>
      <c r="I204" s="92"/>
      <c r="J204" s="91"/>
      <c r="K204" s="91"/>
    </row>
    <row r="205" spans="1:11" ht="29.25" thickBot="1" x14ac:dyDescent="0.5">
      <c r="A205" s="43"/>
      <c r="B205" s="295" t="s">
        <v>232</v>
      </c>
      <c r="C205" s="296"/>
      <c r="D205" s="296"/>
      <c r="E205" s="296"/>
      <c r="F205" s="296"/>
      <c r="G205" s="296"/>
      <c r="H205" s="296"/>
      <c r="I205" s="296"/>
      <c r="J205" s="296"/>
      <c r="K205" s="297"/>
    </row>
    <row r="206" spans="1:11" ht="27" thickBot="1" x14ac:dyDescent="0.4">
      <c r="A206" s="43"/>
      <c r="B206" s="224" t="s">
        <v>109</v>
      </c>
      <c r="C206" s="225"/>
      <c r="D206" s="225"/>
      <c r="E206" s="225"/>
      <c r="F206" s="225"/>
      <c r="G206" s="225"/>
      <c r="H206" s="225"/>
      <c r="I206" s="225"/>
      <c r="J206" s="225"/>
      <c r="K206" s="226"/>
    </row>
    <row r="207" spans="1:11" ht="187.5" customHeight="1" thickBot="1" x14ac:dyDescent="0.4">
      <c r="A207" s="43"/>
      <c r="B207" s="205" t="s">
        <v>204</v>
      </c>
      <c r="C207" s="206"/>
      <c r="D207" s="206"/>
      <c r="E207" s="206"/>
      <c r="F207" s="205" t="s">
        <v>205</v>
      </c>
      <c r="G207" s="206"/>
      <c r="H207" s="207"/>
      <c r="I207" s="26" t="s">
        <v>206</v>
      </c>
      <c r="J207" s="605">
        <v>0</v>
      </c>
      <c r="K207" s="606"/>
    </row>
    <row r="208" spans="1:11" ht="21" x14ac:dyDescent="0.35">
      <c r="A208" s="43"/>
      <c r="B208" s="43"/>
      <c r="C208" s="44"/>
      <c r="D208" s="43"/>
      <c r="E208" s="43"/>
      <c r="F208" s="43"/>
      <c r="G208" s="43"/>
      <c r="H208" s="43"/>
      <c r="I208" s="43"/>
      <c r="J208" s="43"/>
      <c r="K208" s="43"/>
    </row>
    <row r="209" spans="1:11" ht="21.75" thickBot="1" x14ac:dyDescent="0.4">
      <c r="A209" s="43"/>
      <c r="B209" s="43"/>
      <c r="C209" s="44"/>
      <c r="D209" s="43"/>
      <c r="E209" s="43"/>
      <c r="F209" s="43"/>
      <c r="G209" s="43"/>
      <c r="H209" s="43"/>
      <c r="I209" s="43"/>
      <c r="J209" s="43"/>
      <c r="K209" s="43"/>
    </row>
    <row r="210" spans="1:11" ht="29.25" thickBot="1" x14ac:dyDescent="0.5">
      <c r="A210" s="43"/>
      <c r="B210" s="295" t="s">
        <v>232</v>
      </c>
      <c r="C210" s="296"/>
      <c r="D210" s="296"/>
      <c r="E210" s="296"/>
      <c r="F210" s="296"/>
      <c r="G210" s="296"/>
      <c r="H210" s="296"/>
      <c r="I210" s="296"/>
      <c r="J210" s="296"/>
      <c r="K210" s="297"/>
    </row>
    <row r="211" spans="1:11" ht="24" customHeight="1" thickBot="1" x14ac:dyDescent="0.4">
      <c r="A211" s="43"/>
      <c r="B211" s="224" t="s">
        <v>110</v>
      </c>
      <c r="C211" s="225"/>
      <c r="D211" s="225"/>
      <c r="E211" s="225"/>
      <c r="F211" s="225"/>
      <c r="G211" s="225"/>
      <c r="H211" s="225"/>
      <c r="I211" s="225"/>
      <c r="J211" s="225"/>
      <c r="K211" s="226"/>
    </row>
    <row r="212" spans="1:11" ht="48.75" customHeight="1" thickBot="1" x14ac:dyDescent="0.4">
      <c r="A212" s="43"/>
      <c r="B212" s="17" t="s">
        <v>47</v>
      </c>
      <c r="C212" s="205" t="s">
        <v>111</v>
      </c>
      <c r="D212" s="206"/>
      <c r="E212" s="206"/>
      <c r="F212" s="206"/>
      <c r="G212" s="206"/>
      <c r="H212" s="207"/>
      <c r="I212" s="126" t="s">
        <v>91</v>
      </c>
      <c r="J212" s="6" t="s">
        <v>92</v>
      </c>
      <c r="K212" s="150" t="s">
        <v>40</v>
      </c>
    </row>
    <row r="213" spans="1:11" ht="60" customHeight="1" thickBot="1" x14ac:dyDescent="0.4">
      <c r="A213" s="43"/>
      <c r="B213" s="132">
        <v>1</v>
      </c>
      <c r="C213" s="384"/>
      <c r="D213" s="385"/>
      <c r="E213" s="385"/>
      <c r="F213" s="385"/>
      <c r="G213" s="385"/>
      <c r="H213" s="386"/>
      <c r="I213" s="151"/>
      <c r="J213" s="152">
        <v>0</v>
      </c>
      <c r="K213" s="154">
        <f>I213*J213</f>
        <v>0</v>
      </c>
    </row>
    <row r="214" spans="1:11" ht="60" customHeight="1" thickBot="1" x14ac:dyDescent="0.4">
      <c r="A214" s="43"/>
      <c r="B214" s="132">
        <v>2</v>
      </c>
      <c r="C214" s="384"/>
      <c r="D214" s="385"/>
      <c r="E214" s="385"/>
      <c r="F214" s="385"/>
      <c r="G214" s="385"/>
      <c r="H214" s="386"/>
      <c r="I214" s="151"/>
      <c r="J214" s="152">
        <v>0</v>
      </c>
      <c r="K214" s="154">
        <f t="shared" ref="K214:K217" si="7">I214*J214</f>
        <v>0</v>
      </c>
    </row>
    <row r="215" spans="1:11" ht="60" customHeight="1" thickBot="1" x14ac:dyDescent="0.4">
      <c r="A215" s="43"/>
      <c r="B215" s="132">
        <v>3</v>
      </c>
      <c r="C215" s="384"/>
      <c r="D215" s="385"/>
      <c r="E215" s="385"/>
      <c r="F215" s="385"/>
      <c r="G215" s="385"/>
      <c r="H215" s="386"/>
      <c r="I215" s="151"/>
      <c r="J215" s="152">
        <v>0</v>
      </c>
      <c r="K215" s="154">
        <f t="shared" si="7"/>
        <v>0</v>
      </c>
    </row>
    <row r="216" spans="1:11" ht="60" customHeight="1" thickBot="1" x14ac:dyDescent="0.4">
      <c r="A216" s="43"/>
      <c r="B216" s="132">
        <v>4</v>
      </c>
      <c r="C216" s="384"/>
      <c r="D216" s="385"/>
      <c r="E216" s="385"/>
      <c r="F216" s="385"/>
      <c r="G216" s="385"/>
      <c r="H216" s="386"/>
      <c r="I216" s="151"/>
      <c r="J216" s="152">
        <v>0</v>
      </c>
      <c r="K216" s="154">
        <f t="shared" si="7"/>
        <v>0</v>
      </c>
    </row>
    <row r="217" spans="1:11" ht="60" customHeight="1" thickBot="1" x14ac:dyDescent="0.4">
      <c r="A217" s="43"/>
      <c r="B217" s="132">
        <v>5</v>
      </c>
      <c r="C217" s="384"/>
      <c r="D217" s="385"/>
      <c r="E217" s="385"/>
      <c r="F217" s="385"/>
      <c r="G217" s="385"/>
      <c r="H217" s="386"/>
      <c r="I217" s="151"/>
      <c r="J217" s="152">
        <v>0</v>
      </c>
      <c r="K217" s="154">
        <f t="shared" si="7"/>
        <v>0</v>
      </c>
    </row>
    <row r="218" spans="1:11" ht="60" customHeight="1" thickBot="1" x14ac:dyDescent="0.4">
      <c r="A218" s="43"/>
      <c r="B218" s="381" t="s">
        <v>238</v>
      </c>
      <c r="C218" s="382"/>
      <c r="D218" s="382"/>
      <c r="E218" s="382"/>
      <c r="F218" s="382"/>
      <c r="G218" s="382"/>
      <c r="H218" s="383"/>
      <c r="I218" s="127"/>
      <c r="J218" s="153">
        <f>SUM(J213:J217)</f>
        <v>0</v>
      </c>
      <c r="K218" s="607">
        <f>SUM(K213:K217)</f>
        <v>0</v>
      </c>
    </row>
    <row r="219" spans="1:11" ht="12.75" customHeight="1" x14ac:dyDescent="0.35">
      <c r="A219" s="43"/>
      <c r="B219" s="58" t="s">
        <v>95</v>
      </c>
      <c r="C219" s="44"/>
      <c r="D219" s="43"/>
      <c r="E219" s="43"/>
      <c r="F219" s="43"/>
      <c r="G219" s="43"/>
      <c r="H219" s="43"/>
      <c r="I219" s="43"/>
      <c r="J219" s="43"/>
      <c r="K219" s="43"/>
    </row>
    <row r="220" spans="1:11" ht="21.75" thickBot="1" x14ac:dyDescent="0.4">
      <c r="A220" s="43"/>
      <c r="B220" s="81" t="s">
        <v>96</v>
      </c>
      <c r="C220" s="44"/>
      <c r="D220" s="43"/>
      <c r="E220" s="43"/>
      <c r="F220" s="43"/>
      <c r="G220" s="43"/>
      <c r="H220" s="43"/>
      <c r="I220" s="43"/>
      <c r="J220" s="43"/>
      <c r="K220" s="43"/>
    </row>
    <row r="221" spans="1:11" ht="29.25" thickBot="1" x14ac:dyDescent="0.5">
      <c r="A221" s="43"/>
      <c r="B221" s="295" t="s">
        <v>233</v>
      </c>
      <c r="C221" s="296"/>
      <c r="D221" s="296"/>
      <c r="E221" s="296"/>
      <c r="F221" s="296"/>
      <c r="G221" s="296"/>
      <c r="H221" s="296"/>
      <c r="I221" s="296"/>
      <c r="J221" s="296"/>
      <c r="K221" s="297"/>
    </row>
    <row r="222" spans="1:11" ht="21.75" customHeight="1" thickBot="1" x14ac:dyDescent="0.4">
      <c r="A222" s="43"/>
      <c r="B222" s="399" t="s">
        <v>101</v>
      </c>
      <c r="C222" s="377"/>
      <c r="D222" s="377"/>
      <c r="E222" s="378"/>
      <c r="F222" s="377" t="s">
        <v>83</v>
      </c>
      <c r="G222" s="377"/>
      <c r="H222" s="377"/>
      <c r="I222" s="377"/>
      <c r="J222" s="377"/>
      <c r="K222" s="378"/>
    </row>
    <row r="223" spans="1:11" ht="38.25" customHeight="1" thickBot="1" x14ac:dyDescent="0.4">
      <c r="A223" s="43"/>
      <c r="B223" s="17" t="s">
        <v>47</v>
      </c>
      <c r="C223" s="17" t="s">
        <v>80</v>
      </c>
      <c r="D223" s="6" t="s">
        <v>102</v>
      </c>
      <c r="E223" s="6" t="s">
        <v>103</v>
      </c>
      <c r="F223" s="6" t="s">
        <v>105</v>
      </c>
      <c r="G223" s="6" t="s">
        <v>104</v>
      </c>
      <c r="H223" s="206" t="s">
        <v>102</v>
      </c>
      <c r="I223" s="207"/>
      <c r="J223" s="205" t="s">
        <v>106</v>
      </c>
      <c r="K223" s="207"/>
    </row>
    <row r="224" spans="1:11" s="3" customFormat="1" ht="60" customHeight="1" thickBot="1" x14ac:dyDescent="0.4">
      <c r="A224" s="47"/>
      <c r="B224" s="133">
        <v>1</v>
      </c>
      <c r="C224" s="134" t="s">
        <v>84</v>
      </c>
      <c r="D224" s="135"/>
      <c r="E224" s="155">
        <v>0</v>
      </c>
      <c r="F224" s="134" t="s">
        <v>84</v>
      </c>
      <c r="G224" s="136"/>
      <c r="H224" s="204"/>
      <c r="I224" s="203"/>
      <c r="J224" s="391">
        <v>0</v>
      </c>
      <c r="K224" s="392"/>
    </row>
    <row r="225" spans="1:11" s="3" customFormat="1" ht="60" customHeight="1" thickBot="1" x14ac:dyDescent="0.4">
      <c r="A225" s="47"/>
      <c r="B225" s="133">
        <v>2</v>
      </c>
      <c r="C225" s="134" t="s">
        <v>85</v>
      </c>
      <c r="D225" s="137"/>
      <c r="E225" s="155">
        <v>0</v>
      </c>
      <c r="F225" s="134" t="s">
        <v>85</v>
      </c>
      <c r="G225" s="138"/>
      <c r="H225" s="204"/>
      <c r="I225" s="203"/>
      <c r="J225" s="391">
        <v>0</v>
      </c>
      <c r="K225" s="392"/>
    </row>
    <row r="226" spans="1:11" s="3" customFormat="1" ht="60" customHeight="1" thickBot="1" x14ac:dyDescent="0.4">
      <c r="A226" s="47"/>
      <c r="B226" s="133">
        <v>3</v>
      </c>
      <c r="C226" s="134" t="s">
        <v>86</v>
      </c>
      <c r="D226" s="139"/>
      <c r="E226" s="155">
        <v>0</v>
      </c>
      <c r="F226" s="134" t="s">
        <v>86</v>
      </c>
      <c r="G226" s="140"/>
      <c r="H226" s="204"/>
      <c r="I226" s="203"/>
      <c r="J226" s="391">
        <v>0</v>
      </c>
      <c r="K226" s="392"/>
    </row>
    <row r="227" spans="1:11" s="3" customFormat="1" ht="60" customHeight="1" thickBot="1" x14ac:dyDescent="0.4">
      <c r="A227" s="47"/>
      <c r="B227" s="133">
        <v>4</v>
      </c>
      <c r="C227" s="134" t="s">
        <v>87</v>
      </c>
      <c r="D227" s="137"/>
      <c r="E227" s="155">
        <v>0</v>
      </c>
      <c r="F227" s="134" t="s">
        <v>87</v>
      </c>
      <c r="G227" s="138"/>
      <c r="H227" s="204"/>
      <c r="I227" s="203"/>
      <c r="J227" s="391">
        <v>0</v>
      </c>
      <c r="K227" s="392"/>
    </row>
    <row r="228" spans="1:11" s="3" customFormat="1" ht="60" customHeight="1" thickBot="1" x14ac:dyDescent="0.4">
      <c r="A228" s="47"/>
      <c r="B228" s="93">
        <v>5</v>
      </c>
      <c r="C228" s="134" t="s">
        <v>88</v>
      </c>
      <c r="D228" s="94"/>
      <c r="E228" s="155">
        <v>0</v>
      </c>
      <c r="F228" s="134" t="s">
        <v>88</v>
      </c>
      <c r="G228" s="94"/>
      <c r="H228" s="202"/>
      <c r="I228" s="203"/>
      <c r="J228" s="391">
        <v>0</v>
      </c>
      <c r="K228" s="392"/>
    </row>
    <row r="229" spans="1:11" s="3" customFormat="1" ht="60" customHeight="1" thickBot="1" x14ac:dyDescent="0.4">
      <c r="A229" s="47"/>
      <c r="B229" s="133">
        <v>6</v>
      </c>
      <c r="C229" s="134" t="s">
        <v>89</v>
      </c>
      <c r="D229" s="141"/>
      <c r="E229" s="155">
        <v>0</v>
      </c>
      <c r="F229" s="134" t="s">
        <v>89</v>
      </c>
      <c r="G229" s="95"/>
      <c r="H229" s="393"/>
      <c r="I229" s="394"/>
      <c r="J229" s="391">
        <v>0</v>
      </c>
      <c r="K229" s="392"/>
    </row>
    <row r="230" spans="1:11" ht="60" customHeight="1" thickBot="1" x14ac:dyDescent="0.4">
      <c r="A230" s="43"/>
      <c r="B230" s="264" t="s">
        <v>108</v>
      </c>
      <c r="C230" s="265"/>
      <c r="D230" s="266"/>
      <c r="E230" s="16">
        <f>SUM(E224+E225+E226+E227+E228+E229)</f>
        <v>0</v>
      </c>
      <c r="F230" s="264" t="s">
        <v>107</v>
      </c>
      <c r="G230" s="265"/>
      <c r="H230" s="265"/>
      <c r="I230" s="266"/>
      <c r="J230" s="608">
        <f>SUM(J224+J225+J226+J227+J228+J229)</f>
        <v>0</v>
      </c>
      <c r="K230" s="609"/>
    </row>
    <row r="231" spans="1:11" ht="21" x14ac:dyDescent="0.35">
      <c r="A231" s="43"/>
      <c r="B231" s="58" t="s">
        <v>95</v>
      </c>
      <c r="C231" s="43"/>
      <c r="D231" s="43"/>
      <c r="E231" s="43"/>
      <c r="F231" s="43"/>
      <c r="G231" s="43"/>
      <c r="H231" s="43"/>
      <c r="I231" s="43"/>
      <c r="J231" s="43"/>
      <c r="K231" s="43"/>
    </row>
    <row r="232" spans="1:11" ht="21" x14ac:dyDescent="0.35">
      <c r="A232" s="43"/>
      <c r="B232" s="81" t="s">
        <v>96</v>
      </c>
      <c r="C232" s="82"/>
      <c r="D232" s="82"/>
      <c r="E232" s="82"/>
      <c r="F232" s="82"/>
      <c r="G232" s="82"/>
      <c r="H232" s="43"/>
      <c r="I232" s="43"/>
      <c r="J232" s="43"/>
      <c r="K232" s="43"/>
    </row>
    <row r="233" spans="1:11" ht="21.75" thickBot="1" x14ac:dyDescent="0.4">
      <c r="A233" s="43"/>
      <c r="B233" s="81"/>
      <c r="C233" s="82"/>
      <c r="D233" s="82"/>
      <c r="E233" s="82"/>
      <c r="F233" s="82"/>
      <c r="G233" s="82"/>
      <c r="H233" s="43"/>
      <c r="I233" s="43"/>
      <c r="J233" s="43"/>
      <c r="K233" s="43"/>
    </row>
    <row r="234" spans="1:11" ht="24.75" customHeight="1" thickBot="1" x14ac:dyDescent="0.4">
      <c r="A234" s="43"/>
      <c r="B234" s="249" t="s">
        <v>112</v>
      </c>
      <c r="C234" s="250"/>
      <c r="D234" s="250"/>
      <c r="E234" s="250"/>
      <c r="F234" s="250"/>
      <c r="G234" s="250"/>
      <c r="H234" s="250"/>
      <c r="I234" s="250"/>
      <c r="J234" s="250"/>
      <c r="K234" s="251"/>
    </row>
    <row r="235" spans="1:11" ht="54.75" customHeight="1" thickBot="1" x14ac:dyDescent="0.4">
      <c r="A235" s="43"/>
      <c r="B235" s="17" t="s">
        <v>47</v>
      </c>
      <c r="C235" s="205" t="s">
        <v>115</v>
      </c>
      <c r="D235" s="260"/>
      <c r="E235" s="261" t="s">
        <v>117</v>
      </c>
      <c r="F235" s="206"/>
      <c r="G235" s="260"/>
      <c r="H235" s="261" t="s">
        <v>113</v>
      </c>
      <c r="I235" s="206"/>
      <c r="J235" s="206"/>
      <c r="K235" s="207"/>
    </row>
    <row r="236" spans="1:11" s="3" customFormat="1" ht="50.1" customHeight="1" thickBot="1" x14ac:dyDescent="0.4">
      <c r="A236" s="47"/>
      <c r="B236" s="118">
        <v>1</v>
      </c>
      <c r="C236" s="202"/>
      <c r="D236" s="203"/>
      <c r="E236" s="202"/>
      <c r="F236" s="204"/>
      <c r="G236" s="203"/>
      <c r="H236" s="200"/>
      <c r="I236" s="200"/>
      <c r="J236" s="200"/>
      <c r="K236" s="201"/>
    </row>
    <row r="237" spans="1:11" s="3" customFormat="1" ht="50.1" customHeight="1" thickBot="1" x14ac:dyDescent="0.4">
      <c r="A237" s="47"/>
      <c r="B237" s="118">
        <v>2</v>
      </c>
      <c r="C237" s="202"/>
      <c r="D237" s="203"/>
      <c r="E237" s="202"/>
      <c r="F237" s="204"/>
      <c r="G237" s="203"/>
      <c r="H237" s="199"/>
      <c r="I237" s="200"/>
      <c r="J237" s="200"/>
      <c r="K237" s="201"/>
    </row>
    <row r="238" spans="1:11" s="3" customFormat="1" ht="50.1" customHeight="1" thickBot="1" x14ac:dyDescent="0.4">
      <c r="A238" s="47"/>
      <c r="B238" s="118">
        <v>3</v>
      </c>
      <c r="C238" s="202"/>
      <c r="D238" s="203"/>
      <c r="E238" s="202"/>
      <c r="F238" s="204"/>
      <c r="G238" s="203"/>
      <c r="H238" s="199"/>
      <c r="I238" s="200"/>
      <c r="J238" s="200"/>
      <c r="K238" s="201"/>
    </row>
    <row r="239" spans="1:11" s="3" customFormat="1" ht="50.1" customHeight="1" thickBot="1" x14ac:dyDescent="0.4">
      <c r="A239" s="47"/>
      <c r="B239" s="118">
        <v>4</v>
      </c>
      <c r="C239" s="202"/>
      <c r="D239" s="203"/>
      <c r="E239" s="202"/>
      <c r="F239" s="204"/>
      <c r="G239" s="203"/>
      <c r="H239" s="199"/>
      <c r="I239" s="200"/>
      <c r="J239" s="200"/>
      <c r="K239" s="201"/>
    </row>
    <row r="240" spans="1:11" s="3" customFormat="1" ht="50.1" customHeight="1" thickBot="1" x14ac:dyDescent="0.4">
      <c r="A240" s="47"/>
      <c r="B240" s="118">
        <v>5</v>
      </c>
      <c r="C240" s="202"/>
      <c r="D240" s="203"/>
      <c r="E240" s="202"/>
      <c r="F240" s="204"/>
      <c r="G240" s="203"/>
      <c r="H240" s="199"/>
      <c r="I240" s="200"/>
      <c r="J240" s="200"/>
      <c r="K240" s="201"/>
    </row>
    <row r="241" spans="1:11" s="3" customFormat="1" ht="50.1" customHeight="1" thickBot="1" x14ac:dyDescent="0.4">
      <c r="A241" s="47"/>
      <c r="B241" s="118">
        <v>6</v>
      </c>
      <c r="C241" s="202"/>
      <c r="D241" s="203"/>
      <c r="E241" s="202"/>
      <c r="F241" s="204"/>
      <c r="G241" s="203"/>
      <c r="H241" s="199"/>
      <c r="I241" s="200"/>
      <c r="J241" s="200"/>
      <c r="K241" s="201"/>
    </row>
    <row r="242" spans="1:11" s="3" customFormat="1" ht="50.1" customHeight="1" thickBot="1" x14ac:dyDescent="0.4">
      <c r="A242" s="47"/>
      <c r="B242" s="118">
        <v>7</v>
      </c>
      <c r="C242" s="202"/>
      <c r="D242" s="203"/>
      <c r="E242" s="202"/>
      <c r="F242" s="204"/>
      <c r="G242" s="203"/>
      <c r="H242" s="199"/>
      <c r="I242" s="200"/>
      <c r="J242" s="200"/>
      <c r="K242" s="201"/>
    </row>
    <row r="243" spans="1:11" s="3" customFormat="1" ht="50.1" customHeight="1" thickBot="1" x14ac:dyDescent="0.4">
      <c r="A243" s="47"/>
      <c r="B243" s="118">
        <v>8</v>
      </c>
      <c r="C243" s="202"/>
      <c r="D243" s="203"/>
      <c r="E243" s="202"/>
      <c r="F243" s="204"/>
      <c r="G243" s="203"/>
      <c r="H243" s="199"/>
      <c r="I243" s="200"/>
      <c r="J243" s="200"/>
      <c r="K243" s="201"/>
    </row>
    <row r="244" spans="1:11" s="3" customFormat="1" ht="50.1" customHeight="1" thickBot="1" x14ac:dyDescent="0.4">
      <c r="A244" s="47"/>
      <c r="B244" s="118">
        <v>9</v>
      </c>
      <c r="C244" s="202"/>
      <c r="D244" s="203"/>
      <c r="E244" s="202"/>
      <c r="F244" s="204"/>
      <c r="G244" s="203"/>
      <c r="H244" s="199"/>
      <c r="I244" s="200"/>
      <c r="J244" s="200"/>
      <c r="K244" s="201"/>
    </row>
    <row r="245" spans="1:11" s="3" customFormat="1" ht="50.1" customHeight="1" thickBot="1" x14ac:dyDescent="0.4">
      <c r="A245" s="47"/>
      <c r="B245" s="142">
        <v>10</v>
      </c>
      <c r="C245" s="202"/>
      <c r="D245" s="203"/>
      <c r="E245" s="202"/>
      <c r="F245" s="204"/>
      <c r="G245" s="203"/>
      <c r="H245" s="199"/>
      <c r="I245" s="200"/>
      <c r="J245" s="200"/>
      <c r="K245" s="201"/>
    </row>
    <row r="246" spans="1:11" ht="21" x14ac:dyDescent="0.35">
      <c r="A246" s="43"/>
      <c r="B246" s="58" t="s">
        <v>95</v>
      </c>
      <c r="C246" s="43"/>
      <c r="D246" s="43"/>
      <c r="E246" s="43"/>
      <c r="F246" s="43"/>
      <c r="G246" s="43"/>
      <c r="H246" s="43"/>
      <c r="I246" s="43"/>
      <c r="J246" s="43"/>
      <c r="K246" s="43"/>
    </row>
    <row r="247" spans="1:11" ht="21" x14ac:dyDescent="0.35">
      <c r="A247" s="43"/>
      <c r="B247" s="81" t="s">
        <v>96</v>
      </c>
      <c r="C247" s="82"/>
      <c r="D247" s="82"/>
      <c r="E247" s="82"/>
      <c r="F247" s="82"/>
      <c r="G247" s="82"/>
      <c r="H247" s="43"/>
      <c r="I247" s="43"/>
      <c r="J247" s="43"/>
      <c r="K247" s="43"/>
    </row>
    <row r="248" spans="1:11" ht="21.75" thickBot="1" x14ac:dyDescent="0.4">
      <c r="A248" s="43"/>
      <c r="B248" s="43"/>
      <c r="C248" s="44"/>
      <c r="D248" s="43"/>
      <c r="E248" s="43"/>
      <c r="F248" s="43"/>
      <c r="G248" s="43"/>
      <c r="H248" s="43"/>
      <c r="I248" s="43"/>
      <c r="J248" s="43"/>
      <c r="K248" s="43"/>
    </row>
    <row r="249" spans="1:11" ht="21.75" thickBot="1" x14ac:dyDescent="0.4">
      <c r="A249" s="43"/>
      <c r="B249" s="274" t="s">
        <v>118</v>
      </c>
      <c r="C249" s="275"/>
      <c r="D249" s="275"/>
      <c r="E249" s="275"/>
      <c r="F249" s="275"/>
      <c r="G249" s="275"/>
      <c r="H249" s="275"/>
      <c r="I249" s="275"/>
      <c r="J249" s="275"/>
      <c r="K249" s="276"/>
    </row>
    <row r="250" spans="1:11" ht="21.75" thickBot="1" x14ac:dyDescent="0.4">
      <c r="A250" s="43"/>
      <c r="B250" s="43"/>
      <c r="C250" s="43"/>
      <c r="D250" s="43"/>
      <c r="E250" s="43"/>
      <c r="F250" s="43"/>
      <c r="G250" s="43"/>
      <c r="H250" s="43"/>
      <c r="I250" s="43"/>
      <c r="J250" s="43"/>
      <c r="K250" s="43"/>
    </row>
    <row r="251" spans="1:11" ht="42" customHeight="1" thickBot="1" x14ac:dyDescent="0.4">
      <c r="A251" s="43"/>
      <c r="B251" s="119" t="s">
        <v>119</v>
      </c>
      <c r="C251" s="217">
        <f>D14</f>
        <v>0</v>
      </c>
      <c r="D251" s="218"/>
      <c r="E251" s="120" t="s">
        <v>207</v>
      </c>
      <c r="F251" s="121">
        <f>D11</f>
        <v>0</v>
      </c>
      <c r="G251" s="122" t="s">
        <v>120</v>
      </c>
      <c r="H251" s="217">
        <f>D13</f>
        <v>0</v>
      </c>
      <c r="I251" s="219"/>
      <c r="J251" s="219"/>
      <c r="K251" s="220"/>
    </row>
    <row r="252" spans="1:11" ht="21" x14ac:dyDescent="0.35">
      <c r="A252" s="43"/>
      <c r="B252" s="43"/>
      <c r="C252" s="44"/>
      <c r="D252" s="43"/>
      <c r="E252" s="43"/>
      <c r="F252" s="43"/>
      <c r="G252" s="43"/>
      <c r="H252" s="43"/>
      <c r="I252" s="43"/>
      <c r="J252" s="43"/>
      <c r="K252" s="43"/>
    </row>
    <row r="253" spans="1:11" ht="303" customHeight="1" x14ac:dyDescent="0.35">
      <c r="A253" s="43"/>
      <c r="B253" s="339"/>
      <c r="C253" s="339"/>
      <c r="D253" s="339"/>
      <c r="E253" s="339"/>
      <c r="F253" s="339"/>
      <c r="G253" s="339"/>
      <c r="H253" s="339"/>
      <c r="I253" s="339"/>
      <c r="J253" s="339"/>
      <c r="K253" s="339"/>
    </row>
    <row r="254" spans="1:11" ht="46.5" customHeight="1" x14ac:dyDescent="0.35">
      <c r="A254" s="43"/>
      <c r="B254" s="211" t="s">
        <v>269</v>
      </c>
      <c r="C254" s="211"/>
      <c r="D254" s="211"/>
      <c r="E254" s="211"/>
      <c r="F254" s="211"/>
      <c r="G254" s="211"/>
      <c r="H254" s="211"/>
      <c r="I254" s="211"/>
      <c r="J254" s="211"/>
      <c r="K254" s="211"/>
    </row>
    <row r="255" spans="1:11" ht="21.75" thickBot="1" x14ac:dyDescent="0.4">
      <c r="A255" s="43"/>
      <c r="B255" s="43"/>
      <c r="C255" s="44"/>
      <c r="D255" s="43"/>
      <c r="E255" s="43"/>
      <c r="F255" s="43"/>
      <c r="G255" s="43"/>
      <c r="H255" s="43"/>
      <c r="I255" s="43"/>
      <c r="J255" s="43"/>
      <c r="K255" s="43"/>
    </row>
    <row r="256" spans="1:11" ht="34.5" thickBot="1" x14ac:dyDescent="0.4">
      <c r="A256" s="43"/>
      <c r="B256" s="212" t="s">
        <v>209</v>
      </c>
      <c r="C256" s="213"/>
      <c r="D256" s="213"/>
      <c r="E256" s="213"/>
      <c r="F256" s="213"/>
      <c r="G256" s="213"/>
      <c r="H256" s="213"/>
      <c r="I256" s="213"/>
      <c r="J256" s="213"/>
      <c r="K256" s="214"/>
    </row>
    <row r="257" spans="1:11" ht="10.5" customHeight="1" thickBot="1" x14ac:dyDescent="0.4">
      <c r="A257" s="43"/>
      <c r="B257" s="43"/>
      <c r="C257" s="44"/>
      <c r="D257" s="43"/>
      <c r="E257" s="43"/>
      <c r="F257" s="43"/>
      <c r="G257" s="43"/>
      <c r="H257" s="43"/>
      <c r="I257" s="43"/>
      <c r="J257" s="43"/>
      <c r="K257" s="43"/>
    </row>
    <row r="258" spans="1:11" ht="48.75" customHeight="1" thickBot="1" x14ac:dyDescent="0.4">
      <c r="A258" s="43"/>
      <c r="B258" s="215" t="s">
        <v>0</v>
      </c>
      <c r="C258" s="216"/>
      <c r="D258" s="4"/>
      <c r="E258" s="45" t="s">
        <v>121</v>
      </c>
      <c r="F258" s="123"/>
      <c r="G258" s="45" t="s">
        <v>122</v>
      </c>
      <c r="H258" s="123"/>
      <c r="I258" s="45" t="s">
        <v>123</v>
      </c>
      <c r="J258" s="209"/>
      <c r="K258" s="210"/>
    </row>
    <row r="259" spans="1:11" ht="22.5" customHeight="1" thickBot="1" x14ac:dyDescent="0.4">
      <c r="A259" s="43"/>
      <c r="B259" s="48"/>
      <c r="C259" s="48"/>
      <c r="D259" s="48"/>
      <c r="E259" s="49"/>
      <c r="F259" s="50"/>
      <c r="G259" s="50"/>
      <c r="H259" s="49"/>
      <c r="I259" s="51"/>
      <c r="J259" s="51"/>
      <c r="K259" s="51"/>
    </row>
    <row r="260" spans="1:11" ht="43.5" customHeight="1" thickBot="1" x14ac:dyDescent="0.4">
      <c r="A260" s="43"/>
      <c r="B260" s="395" t="s">
        <v>119</v>
      </c>
      <c r="C260" s="396"/>
      <c r="D260" s="230">
        <f>D14</f>
        <v>0</v>
      </c>
      <c r="E260" s="231"/>
      <c r="F260" s="397" t="s">
        <v>8</v>
      </c>
      <c r="G260" s="398"/>
      <c r="H260" s="227">
        <f>F251</f>
        <v>0</v>
      </c>
      <c r="I260" s="228"/>
      <c r="J260" s="228"/>
      <c r="K260" s="229"/>
    </row>
    <row r="261" spans="1:11" ht="51.75" customHeight="1" thickBot="1" x14ac:dyDescent="0.4">
      <c r="A261" s="43"/>
      <c r="B261" s="252" t="s">
        <v>9</v>
      </c>
      <c r="C261" s="253"/>
      <c r="D261" s="230">
        <f>D12</f>
        <v>0</v>
      </c>
      <c r="E261" s="231"/>
      <c r="F261" s="247" t="s">
        <v>124</v>
      </c>
      <c r="G261" s="248"/>
      <c r="H261" s="232">
        <f>H31</f>
        <v>0</v>
      </c>
      <c r="I261" s="228"/>
      <c r="J261" s="228"/>
      <c r="K261" s="229"/>
    </row>
    <row r="262" spans="1:11" ht="27.75" customHeight="1" thickBot="1" x14ac:dyDescent="0.4">
      <c r="A262" s="43"/>
      <c r="B262" s="43"/>
      <c r="C262" s="44"/>
      <c r="D262" s="43"/>
      <c r="E262" s="43"/>
      <c r="F262" s="43"/>
      <c r="G262" s="43"/>
      <c r="H262" s="43"/>
      <c r="I262" s="43"/>
      <c r="J262" s="43"/>
      <c r="K262" s="43"/>
    </row>
    <row r="263" spans="1:11" ht="26.25" customHeight="1" thickBot="1" x14ac:dyDescent="0.4">
      <c r="A263" s="43"/>
      <c r="B263" s="249" t="s">
        <v>128</v>
      </c>
      <c r="C263" s="250"/>
      <c r="D263" s="250"/>
      <c r="E263" s="250"/>
      <c r="F263" s="250"/>
      <c r="G263" s="250"/>
      <c r="H263" s="250"/>
      <c r="I263" s="250"/>
      <c r="J263" s="250"/>
      <c r="K263" s="251"/>
    </row>
    <row r="264" spans="1:11" s="25" customFormat="1" ht="26.25" customHeight="1" thickBot="1" x14ac:dyDescent="0.45">
      <c r="A264" s="124"/>
      <c r="B264" s="125" t="s">
        <v>149</v>
      </c>
      <c r="C264" s="388" t="s">
        <v>239</v>
      </c>
      <c r="D264" s="389"/>
      <c r="E264" s="389"/>
      <c r="F264" s="389"/>
      <c r="G264" s="389"/>
      <c r="H264" s="390"/>
      <c r="I264" s="239" t="s">
        <v>240</v>
      </c>
      <c r="J264" s="240"/>
      <c r="K264" s="241"/>
    </row>
    <row r="265" spans="1:11" ht="56.25" customHeight="1" thickBot="1" x14ac:dyDescent="0.3">
      <c r="B265" s="143">
        <v>1</v>
      </c>
      <c r="C265" s="591" t="s">
        <v>125</v>
      </c>
      <c r="D265" s="592"/>
      <c r="E265" s="592"/>
      <c r="F265" s="592"/>
      <c r="G265" s="592"/>
      <c r="H265" s="593"/>
      <c r="I265" s="387"/>
      <c r="J265" s="242"/>
      <c r="K265" s="243"/>
    </row>
    <row r="266" spans="1:11" ht="56.25" customHeight="1" thickBot="1" x14ac:dyDescent="0.3">
      <c r="B266" s="143">
        <v>2</v>
      </c>
      <c r="C266" s="591" t="s">
        <v>127</v>
      </c>
      <c r="D266" s="592"/>
      <c r="E266" s="592"/>
      <c r="F266" s="592"/>
      <c r="G266" s="592"/>
      <c r="H266" s="593"/>
      <c r="I266" s="387"/>
      <c r="J266" s="242"/>
      <c r="K266" s="243"/>
    </row>
    <row r="267" spans="1:11" ht="56.25" customHeight="1" thickBot="1" x14ac:dyDescent="0.3">
      <c r="B267" s="143">
        <v>3</v>
      </c>
      <c r="C267" s="594" t="s">
        <v>248</v>
      </c>
      <c r="D267" s="595"/>
      <c r="E267" s="595"/>
      <c r="F267" s="595"/>
      <c r="G267" s="595"/>
      <c r="H267" s="596"/>
      <c r="I267" s="387"/>
      <c r="J267" s="242"/>
      <c r="K267" s="243"/>
    </row>
    <row r="268" spans="1:11" s="8" customFormat="1" ht="56.25" customHeight="1" thickBot="1" x14ac:dyDescent="0.3">
      <c r="A268" s="1"/>
      <c r="B268" s="143">
        <v>4</v>
      </c>
      <c r="C268" s="591" t="s">
        <v>249</v>
      </c>
      <c r="D268" s="592"/>
      <c r="E268" s="592"/>
      <c r="F268" s="592"/>
      <c r="G268" s="592"/>
      <c r="H268" s="593"/>
      <c r="I268" s="387"/>
      <c r="J268" s="242"/>
      <c r="K268" s="243"/>
    </row>
    <row r="269" spans="1:11" s="8" customFormat="1" ht="56.25" customHeight="1" thickBot="1" x14ac:dyDescent="0.3">
      <c r="A269" s="1"/>
      <c r="B269" s="143">
        <v>5</v>
      </c>
      <c r="C269" s="597" t="s">
        <v>267</v>
      </c>
      <c r="D269" s="598"/>
      <c r="E269" s="598"/>
      <c r="F269" s="598"/>
      <c r="G269" s="598"/>
      <c r="H269" s="599"/>
      <c r="I269" s="387"/>
      <c r="J269" s="242"/>
      <c r="K269" s="243"/>
    </row>
    <row r="270" spans="1:11" s="8" customFormat="1" ht="56.25" customHeight="1" thickBot="1" x14ac:dyDescent="0.3">
      <c r="A270" s="1"/>
      <c r="B270" s="143">
        <v>6</v>
      </c>
      <c r="C270" s="591" t="s">
        <v>250</v>
      </c>
      <c r="D270" s="592"/>
      <c r="E270" s="592"/>
      <c r="F270" s="592"/>
      <c r="G270" s="592"/>
      <c r="H270" s="593"/>
      <c r="I270" s="387"/>
      <c r="J270" s="242"/>
      <c r="K270" s="243"/>
    </row>
    <row r="271" spans="1:11" s="8" customFormat="1" ht="56.25" customHeight="1" thickBot="1" x14ac:dyDescent="0.3">
      <c r="A271" s="1"/>
      <c r="B271" s="143">
        <v>7</v>
      </c>
      <c r="C271" s="594" t="s">
        <v>126</v>
      </c>
      <c r="D271" s="595"/>
      <c r="E271" s="595"/>
      <c r="F271" s="595"/>
      <c r="G271" s="595"/>
      <c r="H271" s="596"/>
      <c r="I271" s="387"/>
      <c r="J271" s="242"/>
      <c r="K271" s="243"/>
    </row>
    <row r="272" spans="1:11" s="8" customFormat="1" ht="56.25" customHeight="1" thickBot="1" x14ac:dyDescent="0.3">
      <c r="A272" s="1"/>
      <c r="B272" s="143">
        <v>8</v>
      </c>
      <c r="C272" s="594" t="s">
        <v>251</v>
      </c>
      <c r="D272" s="595"/>
      <c r="E272" s="595"/>
      <c r="F272" s="595"/>
      <c r="G272" s="595"/>
      <c r="H272" s="596"/>
      <c r="I272" s="387"/>
      <c r="J272" s="242"/>
      <c r="K272" s="243"/>
    </row>
    <row r="273" spans="1:11" ht="27" customHeight="1" thickBot="1" x14ac:dyDescent="0.3">
      <c r="B273" s="143">
        <v>9</v>
      </c>
      <c r="C273" s="594" t="s">
        <v>252</v>
      </c>
      <c r="D273" s="595"/>
      <c r="E273" s="595"/>
      <c r="F273" s="595"/>
      <c r="G273" s="595"/>
      <c r="H273" s="596"/>
      <c r="I273" s="387"/>
      <c r="J273" s="242"/>
      <c r="K273" s="243"/>
    </row>
    <row r="274" spans="1:11" ht="27" customHeight="1" thickBot="1" x14ac:dyDescent="0.4">
      <c r="A274" s="43"/>
      <c r="B274" s="249" t="s">
        <v>129</v>
      </c>
      <c r="C274" s="250"/>
      <c r="D274" s="250"/>
      <c r="E274" s="250"/>
      <c r="F274" s="250"/>
      <c r="G274" s="250"/>
      <c r="H274" s="250"/>
      <c r="I274" s="250"/>
      <c r="J274" s="250"/>
      <c r="K274" s="251"/>
    </row>
    <row r="275" spans="1:11" s="25" customFormat="1" ht="26.25" customHeight="1" thickBot="1" x14ac:dyDescent="0.45">
      <c r="A275" s="124"/>
      <c r="B275" s="125" t="s">
        <v>149</v>
      </c>
      <c r="C275" s="236" t="s">
        <v>239</v>
      </c>
      <c r="D275" s="237"/>
      <c r="E275" s="237"/>
      <c r="F275" s="237"/>
      <c r="G275" s="237"/>
      <c r="H275" s="238"/>
      <c r="I275" s="239" t="s">
        <v>240</v>
      </c>
      <c r="J275" s="240"/>
      <c r="K275" s="241"/>
    </row>
    <row r="276" spans="1:11" ht="56.25" customHeight="1" thickBot="1" x14ac:dyDescent="0.4">
      <c r="A276" s="43"/>
      <c r="B276" s="179">
        <v>1</v>
      </c>
      <c r="C276" s="233" t="s">
        <v>257</v>
      </c>
      <c r="D276" s="234"/>
      <c r="E276" s="234"/>
      <c r="F276" s="234"/>
      <c r="G276" s="234"/>
      <c r="H276" s="235"/>
      <c r="I276" s="242"/>
      <c r="J276" s="242"/>
      <c r="K276" s="243"/>
    </row>
    <row r="277" spans="1:11" ht="56.25" customHeight="1" thickBot="1" x14ac:dyDescent="0.4">
      <c r="A277" s="43"/>
      <c r="B277" s="179">
        <v>2</v>
      </c>
      <c r="C277" s="244" t="s">
        <v>253</v>
      </c>
      <c r="D277" s="245"/>
      <c r="E277" s="245"/>
      <c r="F277" s="245"/>
      <c r="G277" s="245"/>
      <c r="H277" s="246"/>
      <c r="I277" s="242"/>
      <c r="J277" s="242"/>
      <c r="K277" s="243"/>
    </row>
    <row r="278" spans="1:11" ht="56.25" customHeight="1" thickBot="1" x14ac:dyDescent="0.4">
      <c r="A278" s="43"/>
      <c r="B278" s="179">
        <v>3</v>
      </c>
      <c r="C278" s="279" t="s">
        <v>208</v>
      </c>
      <c r="D278" s="280"/>
      <c r="E278" s="280"/>
      <c r="F278" s="280"/>
      <c r="G278" s="280"/>
      <c r="H278" s="281"/>
      <c r="I278" s="242"/>
      <c r="J278" s="242"/>
      <c r="K278" s="243"/>
    </row>
    <row r="279" spans="1:11" ht="66.75" customHeight="1" thickBot="1" x14ac:dyDescent="0.4">
      <c r="A279" s="43"/>
      <c r="B279" s="179">
        <v>4</v>
      </c>
      <c r="C279" s="279" t="s">
        <v>254</v>
      </c>
      <c r="D279" s="280"/>
      <c r="E279" s="280"/>
      <c r="F279" s="280"/>
      <c r="G279" s="280"/>
      <c r="H279" s="281"/>
      <c r="I279" s="242"/>
      <c r="J279" s="242"/>
      <c r="K279" s="243"/>
    </row>
    <row r="280" spans="1:11" ht="66.75" customHeight="1" thickBot="1" x14ac:dyDescent="0.4">
      <c r="A280" s="43"/>
      <c r="B280" s="179">
        <v>5</v>
      </c>
      <c r="C280" s="279" t="s">
        <v>255</v>
      </c>
      <c r="D280" s="280"/>
      <c r="E280" s="280"/>
      <c r="F280" s="280"/>
      <c r="G280" s="280"/>
      <c r="H280" s="281"/>
      <c r="I280" s="242"/>
      <c r="J280" s="242"/>
      <c r="K280" s="243"/>
    </row>
    <row r="281" spans="1:11" ht="61.5" customHeight="1" thickBot="1" x14ac:dyDescent="0.4">
      <c r="A281" s="43"/>
      <c r="B281" s="179">
        <v>6</v>
      </c>
      <c r="C281" s="279" t="s">
        <v>256</v>
      </c>
      <c r="D281" s="280"/>
      <c r="E281" s="280"/>
      <c r="F281" s="280"/>
      <c r="G281" s="280"/>
      <c r="H281" s="281"/>
      <c r="I281" s="242"/>
      <c r="J281" s="242"/>
      <c r="K281" s="243"/>
    </row>
    <row r="282" spans="1:11" ht="21.75" thickBot="1" x14ac:dyDescent="0.4">
      <c r="A282" s="43"/>
      <c r="B282" s="43"/>
      <c r="C282" s="278"/>
      <c r="D282" s="278"/>
      <c r="E282" s="278"/>
      <c r="F282" s="278"/>
      <c r="G282" s="278"/>
      <c r="H282" s="278"/>
      <c r="I282" s="43"/>
      <c r="J282" s="43"/>
      <c r="K282" s="43"/>
    </row>
    <row r="283" spans="1:11" ht="27" thickBot="1" x14ac:dyDescent="0.45">
      <c r="A283" s="43"/>
      <c r="B283" s="417" t="s">
        <v>130</v>
      </c>
      <c r="C283" s="418"/>
      <c r="D283" s="418"/>
      <c r="E283" s="418"/>
      <c r="F283" s="418"/>
      <c r="G283" s="418"/>
      <c r="H283" s="418"/>
      <c r="I283" s="419"/>
      <c r="J283" s="419"/>
      <c r="K283" s="420"/>
    </row>
    <row r="284" spans="1:11" ht="21" x14ac:dyDescent="0.35">
      <c r="A284" s="43"/>
      <c r="B284" s="408"/>
      <c r="C284" s="409"/>
      <c r="D284" s="409"/>
      <c r="E284" s="409"/>
      <c r="F284" s="409"/>
      <c r="G284" s="409"/>
      <c r="H284" s="409"/>
      <c r="I284" s="409"/>
      <c r="J284" s="409"/>
      <c r="K284" s="410"/>
    </row>
    <row r="285" spans="1:11" ht="21" x14ac:dyDescent="0.35">
      <c r="A285" s="43"/>
      <c r="B285" s="411"/>
      <c r="C285" s="412"/>
      <c r="D285" s="412"/>
      <c r="E285" s="412"/>
      <c r="F285" s="412"/>
      <c r="G285" s="412"/>
      <c r="H285" s="412"/>
      <c r="I285" s="412"/>
      <c r="J285" s="412"/>
      <c r="K285" s="413"/>
    </row>
    <row r="286" spans="1:11" ht="21" x14ac:dyDescent="0.35">
      <c r="A286" s="43"/>
      <c r="B286" s="411"/>
      <c r="C286" s="412"/>
      <c r="D286" s="412"/>
      <c r="E286" s="412"/>
      <c r="F286" s="412"/>
      <c r="G286" s="412"/>
      <c r="H286" s="412"/>
      <c r="I286" s="412"/>
      <c r="J286" s="412"/>
      <c r="K286" s="413"/>
    </row>
    <row r="287" spans="1:11" ht="21" x14ac:dyDescent="0.35">
      <c r="A287" s="43"/>
      <c r="B287" s="411"/>
      <c r="C287" s="412"/>
      <c r="D287" s="412"/>
      <c r="E287" s="412"/>
      <c r="F287" s="412"/>
      <c r="G287" s="412"/>
      <c r="H287" s="412"/>
      <c r="I287" s="412"/>
      <c r="J287" s="412"/>
      <c r="K287" s="413"/>
    </row>
    <row r="288" spans="1:11" ht="21" x14ac:dyDescent="0.35">
      <c r="A288" s="43"/>
      <c r="B288" s="411"/>
      <c r="C288" s="412"/>
      <c r="D288" s="412"/>
      <c r="E288" s="412"/>
      <c r="F288" s="412"/>
      <c r="G288" s="412"/>
      <c r="H288" s="412"/>
      <c r="I288" s="412"/>
      <c r="J288" s="412"/>
      <c r="K288" s="413"/>
    </row>
    <row r="289" spans="1:11" ht="21.75" thickBot="1" x14ac:dyDescent="0.4">
      <c r="A289" s="43"/>
      <c r="B289" s="414"/>
      <c r="C289" s="415"/>
      <c r="D289" s="415"/>
      <c r="E289" s="415"/>
      <c r="F289" s="415"/>
      <c r="G289" s="415"/>
      <c r="H289" s="415"/>
      <c r="I289" s="415"/>
      <c r="J289" s="415"/>
      <c r="K289" s="416"/>
    </row>
    <row r="291" spans="1:11" ht="15.75" thickBot="1" x14ac:dyDescent="0.3"/>
    <row r="292" spans="1:11" s="9" customFormat="1" ht="36" customHeight="1" thickBot="1" x14ac:dyDescent="0.4">
      <c r="A292" s="96"/>
      <c r="B292" s="271" t="s">
        <v>180</v>
      </c>
      <c r="C292" s="272"/>
      <c r="D292" s="272"/>
      <c r="E292" s="272"/>
      <c r="F292" s="272"/>
      <c r="G292" s="272"/>
      <c r="H292" s="272"/>
      <c r="I292" s="272"/>
      <c r="J292" s="272"/>
      <c r="K292" s="273"/>
    </row>
    <row r="293" spans="1:11" s="9" customFormat="1" ht="40.5" customHeight="1" thickBot="1" x14ac:dyDescent="0.4">
      <c r="A293" s="96"/>
      <c r="B293" s="144" t="s">
        <v>149</v>
      </c>
      <c r="C293" s="269" t="s">
        <v>150</v>
      </c>
      <c r="D293" s="270"/>
      <c r="E293" s="128" t="s">
        <v>151</v>
      </c>
      <c r="F293" s="129" t="s">
        <v>234</v>
      </c>
      <c r="G293" s="128" t="s">
        <v>91</v>
      </c>
      <c r="H293" s="129" t="s">
        <v>181</v>
      </c>
      <c r="I293" s="128" t="s">
        <v>40</v>
      </c>
      <c r="J293" s="269" t="s">
        <v>113</v>
      </c>
      <c r="K293" s="270"/>
    </row>
    <row r="294" spans="1:11" s="9" customFormat="1" ht="49.5" customHeight="1" x14ac:dyDescent="0.35">
      <c r="A294" s="96"/>
      <c r="B294" s="97">
        <v>1</v>
      </c>
      <c r="C294" s="258" t="s">
        <v>153</v>
      </c>
      <c r="D294" s="259"/>
      <c r="E294" s="98" t="s">
        <v>155</v>
      </c>
      <c r="F294" s="99">
        <v>16800</v>
      </c>
      <c r="G294" s="100"/>
      <c r="H294" s="100"/>
      <c r="I294" s="101"/>
      <c r="J294" s="267"/>
      <c r="K294" s="268"/>
    </row>
    <row r="295" spans="1:11" s="9" customFormat="1" ht="42.75" customHeight="1" x14ac:dyDescent="0.35">
      <c r="A295" s="96"/>
      <c r="B295" s="102">
        <v>2</v>
      </c>
      <c r="C295" s="254" t="s">
        <v>154</v>
      </c>
      <c r="D295" s="255"/>
      <c r="E295" s="103" t="s">
        <v>155</v>
      </c>
      <c r="F295" s="104">
        <v>12000</v>
      </c>
      <c r="G295" s="105"/>
      <c r="H295" s="105"/>
      <c r="I295" s="106"/>
      <c r="J295" s="262"/>
      <c r="K295" s="263"/>
    </row>
    <row r="296" spans="1:11" s="9" customFormat="1" ht="49.5" customHeight="1" x14ac:dyDescent="0.35">
      <c r="A296" s="96"/>
      <c r="B296" s="107">
        <v>3</v>
      </c>
      <c r="C296" s="258" t="s">
        <v>156</v>
      </c>
      <c r="D296" s="259"/>
      <c r="E296" s="108" t="s">
        <v>155</v>
      </c>
      <c r="F296" s="109">
        <v>11000</v>
      </c>
      <c r="G296" s="110"/>
      <c r="H296" s="110"/>
      <c r="I296" s="101"/>
      <c r="J296" s="256"/>
      <c r="K296" s="257"/>
    </row>
    <row r="297" spans="1:11" s="9" customFormat="1" ht="45.75" customHeight="1" x14ac:dyDescent="0.35">
      <c r="A297" s="96"/>
      <c r="B297" s="102">
        <v>4</v>
      </c>
      <c r="C297" s="254" t="s">
        <v>157</v>
      </c>
      <c r="D297" s="255"/>
      <c r="E297" s="103" t="s">
        <v>155</v>
      </c>
      <c r="F297" s="104">
        <v>11000</v>
      </c>
      <c r="G297" s="105"/>
      <c r="H297" s="105"/>
      <c r="I297" s="106"/>
      <c r="J297" s="262"/>
      <c r="K297" s="263"/>
    </row>
    <row r="298" spans="1:11" s="9" customFormat="1" ht="44.25" customHeight="1" x14ac:dyDescent="0.35">
      <c r="A298" s="96"/>
      <c r="B298" s="107">
        <v>5</v>
      </c>
      <c r="C298" s="258" t="s">
        <v>158</v>
      </c>
      <c r="D298" s="259"/>
      <c r="E298" s="108" t="s">
        <v>155</v>
      </c>
      <c r="F298" s="109">
        <v>11000</v>
      </c>
      <c r="G298" s="110"/>
      <c r="H298" s="110"/>
      <c r="I298" s="101"/>
      <c r="J298" s="256"/>
      <c r="K298" s="257"/>
    </row>
    <row r="299" spans="1:11" s="9" customFormat="1" ht="60" customHeight="1" x14ac:dyDescent="0.35">
      <c r="A299" s="96"/>
      <c r="B299" s="102">
        <v>6</v>
      </c>
      <c r="C299" s="254" t="s">
        <v>159</v>
      </c>
      <c r="D299" s="255"/>
      <c r="E299" s="103" t="s">
        <v>155</v>
      </c>
      <c r="F299" s="104">
        <v>11000</v>
      </c>
      <c r="G299" s="105"/>
      <c r="H299" s="105"/>
      <c r="I299" s="106"/>
      <c r="J299" s="262"/>
      <c r="K299" s="263"/>
    </row>
    <row r="300" spans="1:11" s="9" customFormat="1" ht="60" customHeight="1" x14ac:dyDescent="0.35">
      <c r="A300" s="96"/>
      <c r="B300" s="107">
        <v>7</v>
      </c>
      <c r="C300" s="258" t="s">
        <v>160</v>
      </c>
      <c r="D300" s="259"/>
      <c r="E300" s="108" t="s">
        <v>155</v>
      </c>
      <c r="F300" s="109">
        <v>10000</v>
      </c>
      <c r="G300" s="110"/>
      <c r="H300" s="110"/>
      <c r="I300" s="101"/>
      <c r="J300" s="256"/>
      <c r="K300" s="257"/>
    </row>
    <row r="301" spans="1:11" s="9" customFormat="1" ht="60" customHeight="1" x14ac:dyDescent="0.35">
      <c r="A301" s="96"/>
      <c r="B301" s="102">
        <v>8</v>
      </c>
      <c r="C301" s="254" t="s">
        <v>161</v>
      </c>
      <c r="D301" s="255"/>
      <c r="E301" s="103" t="s">
        <v>155</v>
      </c>
      <c r="F301" s="104">
        <v>8000</v>
      </c>
      <c r="G301" s="105"/>
      <c r="H301" s="105"/>
      <c r="I301" s="106"/>
      <c r="J301" s="262"/>
      <c r="K301" s="263"/>
    </row>
    <row r="302" spans="1:11" s="9" customFormat="1" ht="87" customHeight="1" x14ac:dyDescent="0.35">
      <c r="A302" s="96"/>
      <c r="B302" s="107">
        <v>9</v>
      </c>
      <c r="C302" s="258" t="s">
        <v>162</v>
      </c>
      <c r="D302" s="259"/>
      <c r="E302" s="108" t="s">
        <v>155</v>
      </c>
      <c r="F302" s="109">
        <v>10000</v>
      </c>
      <c r="G302" s="110"/>
      <c r="H302" s="110"/>
      <c r="I302" s="101"/>
      <c r="J302" s="256"/>
      <c r="K302" s="257"/>
    </row>
    <row r="303" spans="1:11" s="9" customFormat="1" ht="97.5" customHeight="1" x14ac:dyDescent="0.35">
      <c r="A303" s="96"/>
      <c r="B303" s="102">
        <v>10</v>
      </c>
      <c r="C303" s="254" t="s">
        <v>163</v>
      </c>
      <c r="D303" s="255"/>
      <c r="E303" s="103" t="s">
        <v>155</v>
      </c>
      <c r="F303" s="104">
        <v>11000</v>
      </c>
      <c r="G303" s="105"/>
      <c r="H303" s="105"/>
      <c r="I303" s="106"/>
      <c r="J303" s="262"/>
      <c r="K303" s="263"/>
    </row>
    <row r="304" spans="1:11" s="9" customFormat="1" ht="83.25" customHeight="1" x14ac:dyDescent="0.35">
      <c r="A304" s="96"/>
      <c r="B304" s="107">
        <v>11</v>
      </c>
      <c r="C304" s="258" t="s">
        <v>164</v>
      </c>
      <c r="D304" s="259"/>
      <c r="E304" s="108" t="s">
        <v>155</v>
      </c>
      <c r="F304" s="109">
        <v>10000</v>
      </c>
      <c r="G304" s="110"/>
      <c r="H304" s="110"/>
      <c r="I304" s="101"/>
      <c r="J304" s="256"/>
      <c r="K304" s="257"/>
    </row>
    <row r="305" spans="1:11" s="9" customFormat="1" ht="60" customHeight="1" x14ac:dyDescent="0.35">
      <c r="A305" s="96"/>
      <c r="B305" s="102">
        <v>12</v>
      </c>
      <c r="C305" s="254" t="s">
        <v>165</v>
      </c>
      <c r="D305" s="255"/>
      <c r="E305" s="103" t="s">
        <v>155</v>
      </c>
      <c r="F305" s="104">
        <v>10000</v>
      </c>
      <c r="G305" s="105"/>
      <c r="H305" s="105"/>
      <c r="I305" s="106"/>
      <c r="J305" s="262"/>
      <c r="K305" s="263"/>
    </row>
    <row r="306" spans="1:11" s="9" customFormat="1" ht="60" customHeight="1" x14ac:dyDescent="0.35">
      <c r="A306" s="96"/>
      <c r="B306" s="107">
        <v>13</v>
      </c>
      <c r="C306" s="258" t="s">
        <v>184</v>
      </c>
      <c r="D306" s="259"/>
      <c r="E306" s="108" t="s">
        <v>155</v>
      </c>
      <c r="F306" s="109">
        <v>12000</v>
      </c>
      <c r="G306" s="110"/>
      <c r="H306" s="110"/>
      <c r="I306" s="101"/>
      <c r="J306" s="256"/>
      <c r="K306" s="257"/>
    </row>
    <row r="307" spans="1:11" s="9" customFormat="1" ht="60" customHeight="1" x14ac:dyDescent="0.35">
      <c r="A307" s="96"/>
      <c r="B307" s="107">
        <v>14</v>
      </c>
      <c r="C307" s="258" t="s">
        <v>166</v>
      </c>
      <c r="D307" s="259"/>
      <c r="E307" s="108" t="s">
        <v>155</v>
      </c>
      <c r="F307" s="109">
        <v>11000</v>
      </c>
      <c r="G307" s="110"/>
      <c r="H307" s="110"/>
      <c r="I307" s="101"/>
      <c r="J307" s="256"/>
      <c r="K307" s="257"/>
    </row>
    <row r="308" spans="1:11" s="9" customFormat="1" ht="60" customHeight="1" x14ac:dyDescent="0.35">
      <c r="A308" s="96"/>
      <c r="B308" s="107">
        <v>15</v>
      </c>
      <c r="C308" s="258" t="s">
        <v>167</v>
      </c>
      <c r="D308" s="259"/>
      <c r="E308" s="108" t="s">
        <v>155</v>
      </c>
      <c r="F308" s="109">
        <v>5000</v>
      </c>
      <c r="G308" s="110"/>
      <c r="H308" s="110"/>
      <c r="I308" s="101"/>
      <c r="J308" s="256"/>
      <c r="K308" s="257"/>
    </row>
    <row r="309" spans="1:11" s="9" customFormat="1" ht="114.75" customHeight="1" x14ac:dyDescent="0.35">
      <c r="A309" s="96"/>
      <c r="B309" s="102">
        <v>16</v>
      </c>
      <c r="C309" s="254" t="s">
        <v>168</v>
      </c>
      <c r="D309" s="255"/>
      <c r="E309" s="103" t="s">
        <v>155</v>
      </c>
      <c r="F309" s="104">
        <v>12000</v>
      </c>
      <c r="G309" s="105"/>
      <c r="H309" s="105"/>
      <c r="I309" s="106"/>
      <c r="J309" s="262"/>
      <c r="K309" s="263"/>
    </row>
    <row r="310" spans="1:11" s="9" customFormat="1" ht="78" customHeight="1" x14ac:dyDescent="0.35">
      <c r="A310" s="96"/>
      <c r="B310" s="107">
        <v>17</v>
      </c>
      <c r="C310" s="258" t="s">
        <v>169</v>
      </c>
      <c r="D310" s="259"/>
      <c r="E310" s="108" t="s">
        <v>155</v>
      </c>
      <c r="F310" s="109">
        <v>10000</v>
      </c>
      <c r="G310" s="110"/>
      <c r="H310" s="110"/>
      <c r="I310" s="101"/>
      <c r="J310" s="256"/>
      <c r="K310" s="257"/>
    </row>
    <row r="311" spans="1:11" s="9" customFormat="1" ht="38.25" customHeight="1" x14ac:dyDescent="0.35">
      <c r="A311" s="96"/>
      <c r="B311" s="102">
        <v>18</v>
      </c>
      <c r="C311" s="254" t="s">
        <v>170</v>
      </c>
      <c r="D311" s="255"/>
      <c r="E311" s="103" t="s">
        <v>171</v>
      </c>
      <c r="F311" s="104">
        <v>15000</v>
      </c>
      <c r="G311" s="105"/>
      <c r="H311" s="105"/>
      <c r="I311" s="106"/>
      <c r="J311" s="262"/>
      <c r="K311" s="263"/>
    </row>
    <row r="312" spans="1:11" s="9" customFormat="1" ht="42.75" customHeight="1" x14ac:dyDescent="0.35">
      <c r="A312" s="96"/>
      <c r="B312" s="107">
        <v>19</v>
      </c>
      <c r="C312" s="258" t="s">
        <v>172</v>
      </c>
      <c r="D312" s="259"/>
      <c r="E312" s="108" t="s">
        <v>173</v>
      </c>
      <c r="F312" s="109">
        <v>5000</v>
      </c>
      <c r="G312" s="110"/>
      <c r="H312" s="110"/>
      <c r="I312" s="101"/>
      <c r="J312" s="256"/>
      <c r="K312" s="257"/>
    </row>
    <row r="313" spans="1:11" s="9" customFormat="1" ht="33" customHeight="1" x14ac:dyDescent="0.35">
      <c r="A313" s="96"/>
      <c r="B313" s="102">
        <v>20</v>
      </c>
      <c r="C313" s="254" t="s">
        <v>174</v>
      </c>
      <c r="D313" s="255"/>
      <c r="E313" s="103" t="s">
        <v>173</v>
      </c>
      <c r="F313" s="104">
        <v>5000</v>
      </c>
      <c r="G313" s="105"/>
      <c r="H313" s="105"/>
      <c r="I313" s="106"/>
      <c r="J313" s="262"/>
      <c r="K313" s="263"/>
    </row>
    <row r="314" spans="1:11" s="9" customFormat="1" ht="35.25" customHeight="1" x14ac:dyDescent="0.35">
      <c r="A314" s="96"/>
      <c r="B314" s="107">
        <v>21</v>
      </c>
      <c r="C314" s="258" t="s">
        <v>175</v>
      </c>
      <c r="D314" s="259"/>
      <c r="E314" s="108" t="s">
        <v>173</v>
      </c>
      <c r="F314" s="109">
        <v>5000</v>
      </c>
      <c r="G314" s="110"/>
      <c r="H314" s="110"/>
      <c r="I314" s="101"/>
      <c r="J314" s="256"/>
      <c r="K314" s="257"/>
    </row>
    <row r="315" spans="1:11" s="9" customFormat="1" ht="33.75" customHeight="1" x14ac:dyDescent="0.35">
      <c r="A315" s="96"/>
      <c r="B315" s="102">
        <v>22</v>
      </c>
      <c r="C315" s="373" t="s">
        <v>176</v>
      </c>
      <c r="D315" s="254"/>
      <c r="E315" s="103" t="s">
        <v>155</v>
      </c>
      <c r="F315" s="104">
        <v>10000</v>
      </c>
      <c r="G315" s="105"/>
      <c r="H315" s="105"/>
      <c r="I315" s="106"/>
      <c r="J315" s="369"/>
      <c r="K315" s="370"/>
    </row>
    <row r="316" spans="1:11" s="9" customFormat="1" ht="60" customHeight="1" x14ac:dyDescent="0.35">
      <c r="A316" s="96"/>
      <c r="B316" s="102">
        <v>23</v>
      </c>
      <c r="C316" s="254" t="s">
        <v>177</v>
      </c>
      <c r="D316" s="255"/>
      <c r="E316" s="103" t="s">
        <v>173</v>
      </c>
      <c r="F316" s="104">
        <v>6000</v>
      </c>
      <c r="G316" s="105"/>
      <c r="H316" s="105"/>
      <c r="I316" s="106"/>
      <c r="J316" s="262"/>
      <c r="K316" s="263"/>
    </row>
    <row r="317" spans="1:11" s="9" customFormat="1" ht="42.75" customHeight="1" x14ac:dyDescent="0.35">
      <c r="A317" s="96"/>
      <c r="B317" s="107">
        <v>24</v>
      </c>
      <c r="C317" s="258" t="s">
        <v>178</v>
      </c>
      <c r="D317" s="259"/>
      <c r="E317" s="108" t="s">
        <v>173</v>
      </c>
      <c r="F317" s="109">
        <v>9600</v>
      </c>
      <c r="G317" s="110"/>
      <c r="H317" s="110"/>
      <c r="I317" s="101"/>
      <c r="J317" s="256"/>
      <c r="K317" s="257"/>
    </row>
    <row r="318" spans="1:11" s="9" customFormat="1" ht="44.25" customHeight="1" thickBot="1" x14ac:dyDescent="0.4">
      <c r="A318" s="96"/>
      <c r="B318" s="111">
        <v>25</v>
      </c>
      <c r="C318" s="371" t="s">
        <v>179</v>
      </c>
      <c r="D318" s="372"/>
      <c r="E318" s="112" t="s">
        <v>155</v>
      </c>
      <c r="F318" s="113">
        <v>6000</v>
      </c>
      <c r="G318" s="114"/>
      <c r="H318" s="114"/>
      <c r="I318" s="106"/>
      <c r="J318" s="367"/>
      <c r="K318" s="368"/>
    </row>
    <row r="319" spans="1:11" s="9" customFormat="1" ht="21" customHeight="1" thickBot="1" x14ac:dyDescent="0.4">
      <c r="A319" s="96"/>
      <c r="B319" s="96"/>
      <c r="C319" s="96"/>
      <c r="D319" s="96"/>
      <c r="E319" s="96"/>
      <c r="F319" s="115" t="s">
        <v>40</v>
      </c>
      <c r="G319" s="115">
        <f>SUBTOTAL(2,G294:G318)</f>
        <v>0</v>
      </c>
      <c r="H319" s="116">
        <f>SUBTOTAL(9,H294:H318)</f>
        <v>0</v>
      </c>
      <c r="I319" s="117">
        <f>SUBTOTAL(9,I294:I318)</f>
        <v>0</v>
      </c>
      <c r="J319" s="96"/>
      <c r="K319" s="96"/>
    </row>
  </sheetData>
  <sheetProtection selectLockedCells="1" selectUnlockedCells="1"/>
  <mergeCells count="466">
    <mergeCell ref="C273:H273"/>
    <mergeCell ref="I273:K273"/>
    <mergeCell ref="C268:H268"/>
    <mergeCell ref="I268:K268"/>
    <mergeCell ref="C269:H269"/>
    <mergeCell ref="I269:K269"/>
    <mergeCell ref="C270:H270"/>
    <mergeCell ref="I270:K270"/>
    <mergeCell ref="C271:H271"/>
    <mergeCell ref="I271:K271"/>
    <mergeCell ref="C272:H272"/>
    <mergeCell ref="I272:K272"/>
    <mergeCell ref="B88:K88"/>
    <mergeCell ref="B38:C38"/>
    <mergeCell ref="D38:E38"/>
    <mergeCell ref="B18:C18"/>
    <mergeCell ref="D18:E18"/>
    <mergeCell ref="F17:G18"/>
    <mergeCell ref="H17:K18"/>
    <mergeCell ref="C265:H265"/>
    <mergeCell ref="I265:K265"/>
    <mergeCell ref="H223:I223"/>
    <mergeCell ref="F198:G198"/>
    <mergeCell ref="F199:G199"/>
    <mergeCell ref="F200:G200"/>
    <mergeCell ref="F201:G201"/>
    <mergeCell ref="F202:G202"/>
    <mergeCell ref="C82:K82"/>
    <mergeCell ref="C83:K83"/>
    <mergeCell ref="F188:G188"/>
    <mergeCell ref="F189:G189"/>
    <mergeCell ref="F190:G190"/>
    <mergeCell ref="F191:G191"/>
    <mergeCell ref="F192:G192"/>
    <mergeCell ref="F193:G193"/>
    <mergeCell ref="C188:D188"/>
    <mergeCell ref="C189:D189"/>
    <mergeCell ref="C190:D190"/>
    <mergeCell ref="F194:G194"/>
    <mergeCell ref="C90:K90"/>
    <mergeCell ref="C91:K91"/>
    <mergeCell ref="C92:K92"/>
    <mergeCell ref="C93:K93"/>
    <mergeCell ref="C94:K94"/>
    <mergeCell ref="C84:K84"/>
    <mergeCell ref="H31:K31"/>
    <mergeCell ref="B284:K289"/>
    <mergeCell ref="B283:K283"/>
    <mergeCell ref="H22:K22"/>
    <mergeCell ref="H23:K23"/>
    <mergeCell ref="H24:K24"/>
    <mergeCell ref="H25:K25"/>
    <mergeCell ref="H26:K26"/>
    <mergeCell ref="H27:K27"/>
    <mergeCell ref="H28:K28"/>
    <mergeCell ref="B205:K205"/>
    <mergeCell ref="C217:H217"/>
    <mergeCell ref="C215:H215"/>
    <mergeCell ref="I278:K278"/>
    <mergeCell ref="I279:K279"/>
    <mergeCell ref="I280:K280"/>
    <mergeCell ref="I281:K281"/>
    <mergeCell ref="B46:C46"/>
    <mergeCell ref="J207:K207"/>
    <mergeCell ref="B48:C48"/>
    <mergeCell ref="D16:E16"/>
    <mergeCell ref="D17:E17"/>
    <mergeCell ref="J42:K42"/>
    <mergeCell ref="J43:K43"/>
    <mergeCell ref="J44:K44"/>
    <mergeCell ref="J45:K45"/>
    <mergeCell ref="D41:E41"/>
    <mergeCell ref="D42:E42"/>
    <mergeCell ref="D43:E43"/>
    <mergeCell ref="D44:E44"/>
    <mergeCell ref="D45:E45"/>
    <mergeCell ref="D20:E20"/>
    <mergeCell ref="D21:E21"/>
    <mergeCell ref="D22:E22"/>
    <mergeCell ref="D23:E23"/>
    <mergeCell ref="D24:E24"/>
    <mergeCell ref="D25:E25"/>
    <mergeCell ref="D26:E26"/>
    <mergeCell ref="D27:E27"/>
    <mergeCell ref="D28:E28"/>
    <mergeCell ref="H20:K20"/>
    <mergeCell ref="H21:K21"/>
    <mergeCell ref="F28:G28"/>
    <mergeCell ref="B222:E222"/>
    <mergeCell ref="H11:K11"/>
    <mergeCell ref="H12:K12"/>
    <mergeCell ref="H13:K13"/>
    <mergeCell ref="H14:K14"/>
    <mergeCell ref="H15:K15"/>
    <mergeCell ref="H16:K16"/>
    <mergeCell ref="B62:K62"/>
    <mergeCell ref="B63:K63"/>
    <mergeCell ref="B41:C41"/>
    <mergeCell ref="G48:K48"/>
    <mergeCell ref="B52:K52"/>
    <mergeCell ref="J41:K41"/>
    <mergeCell ref="H41:I41"/>
    <mergeCell ref="H42:I42"/>
    <mergeCell ref="H43:I43"/>
    <mergeCell ref="H44:I45"/>
    <mergeCell ref="H46:I46"/>
    <mergeCell ref="J46:K46"/>
    <mergeCell ref="B42:C42"/>
    <mergeCell ref="B43:C43"/>
    <mergeCell ref="B44:C44"/>
    <mergeCell ref="B45:C45"/>
    <mergeCell ref="B210:K210"/>
    <mergeCell ref="H224:I224"/>
    <mergeCell ref="H225:I225"/>
    <mergeCell ref="H226:I226"/>
    <mergeCell ref="B218:H218"/>
    <mergeCell ref="C213:H213"/>
    <mergeCell ref="C214:H214"/>
    <mergeCell ref="C264:H264"/>
    <mergeCell ref="I264:K264"/>
    <mergeCell ref="C216:H216"/>
    <mergeCell ref="B221:K221"/>
    <mergeCell ref="J229:K229"/>
    <mergeCell ref="H229:I229"/>
    <mergeCell ref="H227:I227"/>
    <mergeCell ref="J223:K223"/>
    <mergeCell ref="J224:K224"/>
    <mergeCell ref="J225:K225"/>
    <mergeCell ref="J226:K226"/>
    <mergeCell ref="J227:K227"/>
    <mergeCell ref="J228:K228"/>
    <mergeCell ref="B260:C260"/>
    <mergeCell ref="F260:G260"/>
    <mergeCell ref="J314:K314"/>
    <mergeCell ref="B141:K141"/>
    <mergeCell ref="B154:K154"/>
    <mergeCell ref="B170:K170"/>
    <mergeCell ref="B167:J167"/>
    <mergeCell ref="J301:K301"/>
    <mergeCell ref="J302:K302"/>
    <mergeCell ref="J303:K303"/>
    <mergeCell ref="J304:K304"/>
    <mergeCell ref="J305:K305"/>
    <mergeCell ref="B171:K171"/>
    <mergeCell ref="C172:H172"/>
    <mergeCell ref="C173:H173"/>
    <mergeCell ref="C174:H174"/>
    <mergeCell ref="B142:K142"/>
    <mergeCell ref="C143:H143"/>
    <mergeCell ref="C144:H144"/>
    <mergeCell ref="C145:H145"/>
    <mergeCell ref="C146:H146"/>
    <mergeCell ref="C147:H147"/>
    <mergeCell ref="C148:H148"/>
    <mergeCell ref="B151:J151"/>
    <mergeCell ref="B155:K155"/>
    <mergeCell ref="C149:H149"/>
    <mergeCell ref="J316:K316"/>
    <mergeCell ref="J317:K317"/>
    <mergeCell ref="J318:K318"/>
    <mergeCell ref="J315:K315"/>
    <mergeCell ref="C316:D316"/>
    <mergeCell ref="C317:D317"/>
    <mergeCell ref="C318:D318"/>
    <mergeCell ref="C300:D300"/>
    <mergeCell ref="C301:D301"/>
    <mergeCell ref="C302:D302"/>
    <mergeCell ref="C303:D303"/>
    <mergeCell ref="C304:D304"/>
    <mergeCell ref="C305:D305"/>
    <mergeCell ref="C306:D306"/>
    <mergeCell ref="C307:D307"/>
    <mergeCell ref="C315:D315"/>
    <mergeCell ref="J306:K306"/>
    <mergeCell ref="J307:K307"/>
    <mergeCell ref="J308:K308"/>
    <mergeCell ref="J309:K309"/>
    <mergeCell ref="J310:K310"/>
    <mergeCell ref="J311:K311"/>
    <mergeCell ref="J312:K312"/>
    <mergeCell ref="J313:K313"/>
    <mergeCell ref="D48:E48"/>
    <mergeCell ref="B10:E10"/>
    <mergeCell ref="F10:K10"/>
    <mergeCell ref="B12:C12"/>
    <mergeCell ref="B13:C13"/>
    <mergeCell ref="F20:G20"/>
    <mergeCell ref="F21:G21"/>
    <mergeCell ref="F23:G23"/>
    <mergeCell ref="F24:G24"/>
    <mergeCell ref="B27:C27"/>
    <mergeCell ref="F11:G11"/>
    <mergeCell ref="F12:G12"/>
    <mergeCell ref="F13:G13"/>
    <mergeCell ref="B20:C20"/>
    <mergeCell ref="B11:C11"/>
    <mergeCell ref="B26:C26"/>
    <mergeCell ref="B24:C24"/>
    <mergeCell ref="F19:K19"/>
    <mergeCell ref="B19:E19"/>
    <mergeCell ref="D11:E11"/>
    <mergeCell ref="D12:E12"/>
    <mergeCell ref="D13:E13"/>
    <mergeCell ref="D14:E14"/>
    <mergeCell ref="D15:E15"/>
    <mergeCell ref="B6:K6"/>
    <mergeCell ref="B8:C8"/>
    <mergeCell ref="F8:G8"/>
    <mergeCell ref="I8:K8"/>
    <mergeCell ref="B51:K51"/>
    <mergeCell ref="F14:G14"/>
    <mergeCell ref="F15:G15"/>
    <mergeCell ref="F16:G16"/>
    <mergeCell ref="B25:C25"/>
    <mergeCell ref="B28:C28"/>
    <mergeCell ref="B17:C17"/>
    <mergeCell ref="B23:C23"/>
    <mergeCell ref="B14:C14"/>
    <mergeCell ref="B15:C15"/>
    <mergeCell ref="B16:C16"/>
    <mergeCell ref="B21:C21"/>
    <mergeCell ref="B22:C22"/>
    <mergeCell ref="F22:G22"/>
    <mergeCell ref="F25:G25"/>
    <mergeCell ref="F26:G26"/>
    <mergeCell ref="F27:G27"/>
    <mergeCell ref="B34:C34"/>
    <mergeCell ref="B35:C35"/>
    <mergeCell ref="B39:K39"/>
    <mergeCell ref="F40:G40"/>
    <mergeCell ref="F37:G37"/>
    <mergeCell ref="F34:G34"/>
    <mergeCell ref="F35:G35"/>
    <mergeCell ref="F36:G36"/>
    <mergeCell ref="F29:K29"/>
    <mergeCell ref="F30:G30"/>
    <mergeCell ref="F31:G31"/>
    <mergeCell ref="F32:G32"/>
    <mergeCell ref="F33:G33"/>
    <mergeCell ref="B29:E29"/>
    <mergeCell ref="B30:C30"/>
    <mergeCell ref="B31:C31"/>
    <mergeCell ref="B32:C32"/>
    <mergeCell ref="B33:C33"/>
    <mergeCell ref="H40:K40"/>
    <mergeCell ref="B36:C36"/>
    <mergeCell ref="B37:C37"/>
    <mergeCell ref="B40:E40"/>
    <mergeCell ref="D30:E30"/>
    <mergeCell ref="D31:E31"/>
    <mergeCell ref="H30:K30"/>
    <mergeCell ref="B66:K66"/>
    <mergeCell ref="B71:K71"/>
    <mergeCell ref="C72:K72"/>
    <mergeCell ref="C73:K73"/>
    <mergeCell ref="C54:K54"/>
    <mergeCell ref="C55:K55"/>
    <mergeCell ref="C56:K56"/>
    <mergeCell ref="C57:K57"/>
    <mergeCell ref="C58:K58"/>
    <mergeCell ref="C59:K59"/>
    <mergeCell ref="C60:K60"/>
    <mergeCell ref="C74:K74"/>
    <mergeCell ref="C81:K81"/>
    <mergeCell ref="B67:K67"/>
    <mergeCell ref="C75:K75"/>
    <mergeCell ref="C76:K76"/>
    <mergeCell ref="C77:K77"/>
    <mergeCell ref="C78:K78"/>
    <mergeCell ref="C79:K79"/>
    <mergeCell ref="C80:K80"/>
    <mergeCell ref="C89:K89"/>
    <mergeCell ref="C108:K108"/>
    <mergeCell ref="C109:K109"/>
    <mergeCell ref="B111:K111"/>
    <mergeCell ref="B103:K103"/>
    <mergeCell ref="B104:K104"/>
    <mergeCell ref="B106:K106"/>
    <mergeCell ref="C107:K107"/>
    <mergeCell ref="C95:K95"/>
    <mergeCell ref="C101:K101"/>
    <mergeCell ref="C96:K96"/>
    <mergeCell ref="C97:K97"/>
    <mergeCell ref="C98:K98"/>
    <mergeCell ref="C99:K99"/>
    <mergeCell ref="C100:K100"/>
    <mergeCell ref="B118:K118"/>
    <mergeCell ref="H112:K112"/>
    <mergeCell ref="E112:G112"/>
    <mergeCell ref="C112:D112"/>
    <mergeCell ref="C113:D113"/>
    <mergeCell ref="C116:D116"/>
    <mergeCell ref="E113:G113"/>
    <mergeCell ref="E116:G116"/>
    <mergeCell ref="H113:K113"/>
    <mergeCell ref="H116:K116"/>
    <mergeCell ref="C114:D114"/>
    <mergeCell ref="C115:D115"/>
    <mergeCell ref="E114:G114"/>
    <mergeCell ref="H114:K114"/>
    <mergeCell ref="E115:G115"/>
    <mergeCell ref="H115:K115"/>
    <mergeCell ref="C131:H131"/>
    <mergeCell ref="H122:I122"/>
    <mergeCell ref="J122:K122"/>
    <mergeCell ref="H123:I123"/>
    <mergeCell ref="J123:K123"/>
    <mergeCell ref="B129:K129"/>
    <mergeCell ref="J119:K119"/>
    <mergeCell ref="H119:I119"/>
    <mergeCell ref="H120:I120"/>
    <mergeCell ref="H121:I121"/>
    <mergeCell ref="J120:K120"/>
    <mergeCell ref="J121:K121"/>
    <mergeCell ref="B125:K125"/>
    <mergeCell ref="C126:K126"/>
    <mergeCell ref="C127:K127"/>
    <mergeCell ref="C150:H150"/>
    <mergeCell ref="C175:H175"/>
    <mergeCell ref="C176:H176"/>
    <mergeCell ref="C181:H181"/>
    <mergeCell ref="C182:H182"/>
    <mergeCell ref="B183:J183"/>
    <mergeCell ref="B187:K187"/>
    <mergeCell ref="C177:H177"/>
    <mergeCell ref="C178:H178"/>
    <mergeCell ref="C179:H179"/>
    <mergeCell ref="C180:H180"/>
    <mergeCell ref="B186:K186"/>
    <mergeCell ref="C156:H156"/>
    <mergeCell ref="C161:H161"/>
    <mergeCell ref="C162:H162"/>
    <mergeCell ref="C163:H163"/>
    <mergeCell ref="C164:H164"/>
    <mergeCell ref="C157:H157"/>
    <mergeCell ref="C158:H158"/>
    <mergeCell ref="C159:H159"/>
    <mergeCell ref="C160:H160"/>
    <mergeCell ref="C165:H165"/>
    <mergeCell ref="C166:H166"/>
    <mergeCell ref="C194:D194"/>
    <mergeCell ref="C195:D195"/>
    <mergeCell ref="C196:D196"/>
    <mergeCell ref="C197:D197"/>
    <mergeCell ref="C191:D191"/>
    <mergeCell ref="F195:G195"/>
    <mergeCell ref="F196:G196"/>
    <mergeCell ref="F197:G197"/>
    <mergeCell ref="C294:D294"/>
    <mergeCell ref="C282:H282"/>
    <mergeCell ref="C278:H278"/>
    <mergeCell ref="C279:H279"/>
    <mergeCell ref="C280:H280"/>
    <mergeCell ref="C281:H281"/>
    <mergeCell ref="F222:K222"/>
    <mergeCell ref="C198:D198"/>
    <mergeCell ref="C199:D199"/>
    <mergeCell ref="C200:D200"/>
    <mergeCell ref="C201:D201"/>
    <mergeCell ref="C202:D202"/>
    <mergeCell ref="B203:I203"/>
    <mergeCell ref="B206:K206"/>
    <mergeCell ref="B207:E207"/>
    <mergeCell ref="F207:H207"/>
    <mergeCell ref="C295:D295"/>
    <mergeCell ref="C296:D296"/>
    <mergeCell ref="C297:D297"/>
    <mergeCell ref="C298:D298"/>
    <mergeCell ref="J297:K297"/>
    <mergeCell ref="J298:K298"/>
    <mergeCell ref="B230:D230"/>
    <mergeCell ref="F230:I230"/>
    <mergeCell ref="J230:K230"/>
    <mergeCell ref="J294:K294"/>
    <mergeCell ref="J295:K295"/>
    <mergeCell ref="J296:K296"/>
    <mergeCell ref="J293:K293"/>
    <mergeCell ref="B292:K292"/>
    <mergeCell ref="C293:D293"/>
    <mergeCell ref="C245:D245"/>
    <mergeCell ref="E245:G245"/>
    <mergeCell ref="H245:K245"/>
    <mergeCell ref="B249:K249"/>
    <mergeCell ref="C243:D243"/>
    <mergeCell ref="E243:G243"/>
    <mergeCell ref="H243:K243"/>
    <mergeCell ref="C244:D244"/>
    <mergeCell ref="D260:E260"/>
    <mergeCell ref="C299:D299"/>
    <mergeCell ref="J300:K300"/>
    <mergeCell ref="C314:D314"/>
    <mergeCell ref="C242:D242"/>
    <mergeCell ref="E242:G242"/>
    <mergeCell ref="H242:K242"/>
    <mergeCell ref="B234:K234"/>
    <mergeCell ref="C235:D235"/>
    <mergeCell ref="E235:G235"/>
    <mergeCell ref="H235:K235"/>
    <mergeCell ref="H236:K236"/>
    <mergeCell ref="E236:G236"/>
    <mergeCell ref="C236:D236"/>
    <mergeCell ref="C237:D237"/>
    <mergeCell ref="E237:G237"/>
    <mergeCell ref="H237:K237"/>
    <mergeCell ref="J299:K299"/>
    <mergeCell ref="C308:D308"/>
    <mergeCell ref="C309:D309"/>
    <mergeCell ref="C310:D310"/>
    <mergeCell ref="C311:D311"/>
    <mergeCell ref="C312:D312"/>
    <mergeCell ref="C313:D313"/>
    <mergeCell ref="B263:K263"/>
    <mergeCell ref="H260:K260"/>
    <mergeCell ref="D261:E261"/>
    <mergeCell ref="H261:K261"/>
    <mergeCell ref="C276:H276"/>
    <mergeCell ref="C275:H275"/>
    <mergeCell ref="I275:K275"/>
    <mergeCell ref="I276:K276"/>
    <mergeCell ref="C277:H277"/>
    <mergeCell ref="F261:G261"/>
    <mergeCell ref="B274:K274"/>
    <mergeCell ref="B261:C261"/>
    <mergeCell ref="I277:K277"/>
    <mergeCell ref="C266:H266"/>
    <mergeCell ref="I266:K266"/>
    <mergeCell ref="C267:H267"/>
    <mergeCell ref="I267:K267"/>
    <mergeCell ref="H240:K240"/>
    <mergeCell ref="H241:K241"/>
    <mergeCell ref="J258:K258"/>
    <mergeCell ref="C240:D240"/>
    <mergeCell ref="C241:D241"/>
    <mergeCell ref="E240:G240"/>
    <mergeCell ref="E241:G241"/>
    <mergeCell ref="E244:G244"/>
    <mergeCell ref="H244:K244"/>
    <mergeCell ref="B254:K254"/>
    <mergeCell ref="B256:K256"/>
    <mergeCell ref="B258:C258"/>
    <mergeCell ref="C251:D251"/>
    <mergeCell ref="H251:K251"/>
    <mergeCell ref="B253:K253"/>
    <mergeCell ref="H32:K32"/>
    <mergeCell ref="H33:K33"/>
    <mergeCell ref="H34:K34"/>
    <mergeCell ref="H35:K35"/>
    <mergeCell ref="H36:K36"/>
    <mergeCell ref="H37:K37"/>
    <mergeCell ref="D32:E32"/>
    <mergeCell ref="H238:K238"/>
    <mergeCell ref="H239:K239"/>
    <mergeCell ref="C238:D238"/>
    <mergeCell ref="C239:D239"/>
    <mergeCell ref="E238:G238"/>
    <mergeCell ref="E239:G239"/>
    <mergeCell ref="C212:H212"/>
    <mergeCell ref="C192:D192"/>
    <mergeCell ref="C193:D193"/>
    <mergeCell ref="D33:E33"/>
    <mergeCell ref="D34:E34"/>
    <mergeCell ref="D35:E35"/>
    <mergeCell ref="D36:E36"/>
    <mergeCell ref="D37:E37"/>
    <mergeCell ref="H228:I228"/>
    <mergeCell ref="B211:K211"/>
  </mergeCells>
  <dataValidations count="15">
    <dataValidation type="list" allowBlank="1" showInputMessage="1" showErrorMessage="1" sqref="H30 D12 D30 I276:K281 I265:I273">
      <formula1>"SI,NO"</formula1>
    </dataValidation>
    <dataValidation type="list" allowBlank="1" showInputMessage="1" showErrorMessage="1" sqref="D17">
      <formula1>"MUNICIPALIDADES,IND,REGISTRO CIVIL,IGLESIAS,CONDOMINIOS,MINISTERIOS,OTROS"</formula1>
    </dataValidation>
    <dataValidation type="list" allowBlank="1" showInputMessage="1" showErrorMessage="1" sqref="D41">
      <formula1>"PROVINCIA DEL TAMARUGAL,PROVINCIA DE IQUIQUE"</formula1>
    </dataValidation>
    <dataValidation type="list" allowBlank="1" showInputMessage="1" showErrorMessage="1" sqref="D42">
      <formula1>"COMUNA DE IQUIQUE,COMUNA DE ALTO HOSPICIO,COMUNA DE POZO ALMONTE,COMUNA DE HUARA,COMUNA DE PICA,COMUNA DE CAMIÑA,COMUNA DE COLCHANE"</formula1>
    </dataValidation>
    <dataValidation type="list" allowBlank="1" showInputMessage="1" showErrorMessage="1" sqref="B50:K50">
      <formula1>"ARTES ESCENICAS,ASTER AUDIOVISUALES,ARTES VISUALES,ARTES MUSICALES,ARTES LITERARIAS Y ACTIVIDADES DE FOMENTO A LA LECTURA,ARTE Y CULTURA TRADICIONAL"</formula1>
    </dataValidation>
    <dataValidation type="list" allowBlank="1" showInputMessage="1" showErrorMessage="1" sqref="J41 I204">
      <formula1>"1 MES,2 MESES,3 MESES,4 MESES,5 MESES,6 MESES,7 MESES,8 MESES,9 MESES,10 MESES,11 MESES,12 MESES"</formula1>
    </dataValidation>
    <dataValidation type="list" allowBlank="1" showInputMessage="1" showErrorMessage="1" sqref="D48:E48">
      <formula1>"01 ACTIVIDADES DEPORTIVAS,02 ACTIVIDADES DE PROYECCIÓN DEPORTIVAS,03 ACTIVIDADES PROGRAMA ELIGE VIVIR SANO"</formula1>
    </dataValidation>
    <dataValidation type="list" allowBlank="1" showInputMessage="1" showErrorMessage="1" sqref="G48:K48">
      <formula1>lineas</formula1>
    </dataValidation>
    <dataValidation type="textLength" allowBlank="1" showInputMessage="1" showErrorMessage="1" sqref="H260:K260 H13 F251">
      <formula1>8</formula1>
      <formula2>9</formula2>
    </dataValidation>
    <dataValidation type="list" allowBlank="1" showInputMessage="1" showErrorMessage="1" sqref="D16">
      <formula1>"Corporación,Fundación,Junta vecinal,Centro,Club,Asociación,Agrupación,Comunidad Indigena,Otros"</formula1>
    </dataValidation>
    <dataValidation type="textLength" operator="equal" allowBlank="1" showInputMessage="1" showErrorMessage="1" sqref="H16 D24 H27 D36 H35 H113:K116">
      <formula1>8</formula1>
    </dataValidation>
    <dataValidation type="textLength" operator="equal" allowBlank="1" showInputMessage="1" showErrorMessage="1" sqref="H15 D23 H26 D35 H34">
      <formula1>7</formula1>
    </dataValidation>
    <dataValidation type="whole" operator="lessThanOrEqual" allowBlank="1" showInputMessage="1" showErrorMessage="1" sqref="K189:K202 J204:K204">
      <formula1>300000</formula1>
    </dataValidation>
    <dataValidation type="whole" operator="lessThanOrEqual" allowBlank="1" showInputMessage="1" showErrorMessage="1" sqref="J207:K207">
      <formula1>MONTOI</formula1>
    </dataValidation>
    <dataValidation type="list" allowBlank="1" showInputMessage="1" showErrorMessage="1" sqref="D18:E18">
      <formula1>"INSTITUCIÓN PÚBLICA DE LA PROVINICA DEL TAMARUGAL,INSTITUCIÓN PRIVADA SIN FINES DE LUCRO"</formula1>
    </dataValidation>
  </dataValidations>
  <hyperlinks>
    <hyperlink ref="B153" r:id="rId1"/>
    <hyperlink ref="B169" r:id="rId2"/>
    <hyperlink ref="B185" r:id="rId3"/>
    <hyperlink ref="B232" r:id="rId4"/>
    <hyperlink ref="B247" r:id="rId5"/>
    <hyperlink ref="B220" r:id="rId6"/>
  </hyperlinks>
  <pageMargins left="0.70866141732283472" right="0.70866141732283472" top="0.74803149606299213" bottom="0.74803149606299213" header="0.31496062992125984" footer="0.31496062992125984"/>
  <pageSetup paperSize="14" scale="42" fitToHeight="0" orientation="portrait" r:id="rId7"/>
  <headerFooter>
    <oddHeader>&amp;LGOBIERNO REGIONAL DE TARAPACÁ
DIVISIÓN DE PLANIFICACIÓN Y DESARROLLO REGIONAL 
DEPARTAMENTO DE GESTIÓN DEL DESARROLLO&amp;C&amp;"Arial,Negrita"&amp;20FORMULARIO DE POSTULACIÓN DE  DEPORTES FNDR 6% 2018</oddHeader>
    <oddFooter>&amp;R&amp;20&amp;P</oddFooter>
  </headerFooter>
  <rowBreaks count="10" manualBreakCount="10">
    <brk id="38" max="10" man="1"/>
    <brk id="64" max="10" man="1"/>
    <brk id="102" max="10" man="1"/>
    <brk id="128" max="10" man="1"/>
    <brk id="169" max="10" man="1"/>
    <brk id="204" max="10" man="1"/>
    <brk id="233" max="10" man="1"/>
    <brk id="254" max="10" man="1"/>
    <brk id="290" max="10" man="1"/>
    <brk id="319" max="10"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activeCell="K8" sqref="K8"/>
    </sheetView>
  </sheetViews>
  <sheetFormatPr baseColWidth="10" defaultRowHeight="12.75" x14ac:dyDescent="0.2"/>
  <cols>
    <col min="1" max="1" width="6.140625" customWidth="1"/>
    <col min="2" max="2" width="32.140625" customWidth="1"/>
    <col min="3" max="3" width="37" customWidth="1"/>
    <col min="4" max="4" width="30.5703125" customWidth="1"/>
    <col min="5" max="5" width="17.7109375" customWidth="1"/>
    <col min="8" max="8" width="6.42578125" customWidth="1"/>
    <col min="9" max="9" width="15.7109375" customWidth="1"/>
    <col min="10" max="10" width="19" customWidth="1"/>
    <col min="11" max="11" width="16.140625" customWidth="1"/>
  </cols>
  <sheetData>
    <row r="1" spans="1:11" ht="18.75" thickBot="1" x14ac:dyDescent="0.3">
      <c r="A1" s="434" t="s">
        <v>242</v>
      </c>
      <c r="B1" s="435"/>
      <c r="C1" s="435"/>
      <c r="D1" s="435"/>
      <c r="E1" s="436"/>
      <c r="F1" s="157"/>
    </row>
    <row r="2" spans="1:11" ht="36.75" customHeight="1" thickBot="1" x14ac:dyDescent="0.25">
      <c r="A2" s="158" t="s">
        <v>149</v>
      </c>
      <c r="B2" s="40" t="s">
        <v>131</v>
      </c>
      <c r="C2" s="39" t="s">
        <v>132</v>
      </c>
      <c r="D2" s="39" t="s">
        <v>146</v>
      </c>
      <c r="E2" s="39" t="s">
        <v>241</v>
      </c>
      <c r="F2" s="156"/>
    </row>
    <row r="3" spans="1:11" ht="50.1" customHeight="1" thickBot="1" x14ac:dyDescent="0.25">
      <c r="A3" s="437">
        <v>1</v>
      </c>
      <c r="B3" s="441" t="s">
        <v>133</v>
      </c>
      <c r="C3" s="10" t="s">
        <v>135</v>
      </c>
      <c r="D3" s="31">
        <v>6000000</v>
      </c>
      <c r="E3" s="446" t="s">
        <v>147</v>
      </c>
    </row>
    <row r="4" spans="1:11" ht="50.1" customHeight="1" thickBot="1" x14ac:dyDescent="0.25">
      <c r="A4" s="437"/>
      <c r="B4" s="442"/>
      <c r="C4" s="11" t="s">
        <v>136</v>
      </c>
      <c r="D4" s="29">
        <v>5000000</v>
      </c>
      <c r="E4" s="447"/>
    </row>
    <row r="5" spans="1:11" ht="50.1" customHeight="1" thickBot="1" x14ac:dyDescent="0.25">
      <c r="A5" s="437"/>
      <c r="B5" s="442"/>
      <c r="C5" s="10" t="s">
        <v>137</v>
      </c>
      <c r="D5" s="30">
        <v>6000000</v>
      </c>
      <c r="E5" s="447"/>
    </row>
    <row r="6" spans="1:11" ht="50.1" customHeight="1" thickBot="1" x14ac:dyDescent="0.25">
      <c r="A6" s="437"/>
      <c r="B6" s="442"/>
      <c r="C6" s="11" t="s">
        <v>138</v>
      </c>
      <c r="D6" s="29">
        <v>10000000</v>
      </c>
      <c r="E6" s="447"/>
    </row>
    <row r="7" spans="1:11" ht="50.1" customHeight="1" thickBot="1" x14ac:dyDescent="0.25">
      <c r="A7" s="437"/>
      <c r="B7" s="442"/>
      <c r="C7" s="10" t="s">
        <v>139</v>
      </c>
      <c r="D7" s="30">
        <v>10000000</v>
      </c>
      <c r="E7" s="447"/>
    </row>
    <row r="8" spans="1:11" ht="50.1" customHeight="1" thickBot="1" x14ac:dyDescent="0.25">
      <c r="A8" s="437"/>
      <c r="B8" s="443"/>
      <c r="C8" s="11" t="s">
        <v>140</v>
      </c>
      <c r="D8" s="32">
        <v>15000000</v>
      </c>
      <c r="E8" s="448"/>
    </row>
    <row r="9" spans="1:11" ht="58.5" customHeight="1" thickBot="1" x14ac:dyDescent="0.25">
      <c r="A9" s="437">
        <v>2</v>
      </c>
      <c r="B9" s="444" t="s">
        <v>145</v>
      </c>
      <c r="C9" s="10" t="s">
        <v>141</v>
      </c>
      <c r="D9" s="15">
        <v>15000000</v>
      </c>
      <c r="E9" s="449" t="s">
        <v>148</v>
      </c>
    </row>
    <row r="10" spans="1:11" ht="66.75" customHeight="1" thickBot="1" x14ac:dyDescent="0.25">
      <c r="A10" s="437"/>
      <c r="B10" s="445"/>
      <c r="C10" s="11" t="s">
        <v>142</v>
      </c>
      <c r="D10" s="27">
        <v>20000000</v>
      </c>
      <c r="E10" s="450"/>
    </row>
    <row r="11" spans="1:11" ht="66" customHeight="1" thickBot="1" x14ac:dyDescent="0.25">
      <c r="A11" s="437">
        <v>3</v>
      </c>
      <c r="B11" s="451" t="s">
        <v>134</v>
      </c>
      <c r="C11" s="12" t="s">
        <v>143</v>
      </c>
      <c r="D11" s="28">
        <v>5000000</v>
      </c>
      <c r="E11" s="452" t="s">
        <v>147</v>
      </c>
    </row>
    <row r="12" spans="1:11" ht="65.25" customHeight="1" thickBot="1" x14ac:dyDescent="0.25">
      <c r="A12" s="437"/>
      <c r="B12" s="445"/>
      <c r="C12" s="13" t="s">
        <v>144</v>
      </c>
      <c r="D12" s="27">
        <v>6000000</v>
      </c>
      <c r="E12" s="450"/>
    </row>
    <row r="13" spans="1:11" ht="15" customHeight="1" thickBot="1" x14ac:dyDescent="0.25"/>
    <row r="14" spans="1:11" ht="42" customHeight="1" thickBot="1" x14ac:dyDescent="0.25">
      <c r="A14" s="438" t="s">
        <v>243</v>
      </c>
      <c r="B14" s="439"/>
      <c r="C14" s="439"/>
      <c r="D14" s="440"/>
      <c r="F14" s="14" t="s">
        <v>212</v>
      </c>
    </row>
    <row r="15" spans="1:11" ht="28.5" customHeight="1" thickBot="1" x14ac:dyDescent="0.25">
      <c r="A15" s="41" t="s">
        <v>149</v>
      </c>
      <c r="B15" s="42" t="s">
        <v>150</v>
      </c>
      <c r="C15" s="42" t="s">
        <v>151</v>
      </c>
      <c r="D15" s="42" t="s">
        <v>152</v>
      </c>
    </row>
    <row r="16" spans="1:11" ht="39.950000000000003" customHeight="1" thickBot="1" x14ac:dyDescent="0.25">
      <c r="A16" s="159" t="s">
        <v>149</v>
      </c>
      <c r="B16" s="160" t="s">
        <v>150</v>
      </c>
      <c r="C16" s="161" t="s">
        <v>151</v>
      </c>
      <c r="D16" s="162" t="s">
        <v>234</v>
      </c>
      <c r="E16" s="429" t="s">
        <v>213</v>
      </c>
      <c r="F16" s="430"/>
      <c r="H16" s="431" t="s">
        <v>228</v>
      </c>
      <c r="I16" s="432"/>
      <c r="J16" s="432"/>
      <c r="K16" s="433"/>
    </row>
    <row r="17" spans="1:11" ht="39.950000000000003" customHeight="1" thickBot="1" x14ac:dyDescent="0.25">
      <c r="A17" s="163">
        <v>1</v>
      </c>
      <c r="B17" s="164" t="s">
        <v>153</v>
      </c>
      <c r="C17" s="165" t="s">
        <v>155</v>
      </c>
      <c r="D17" s="166">
        <v>16800</v>
      </c>
      <c r="E17" s="18" t="s">
        <v>214</v>
      </c>
      <c r="F17" s="33"/>
      <c r="H17" s="22" t="s">
        <v>229</v>
      </c>
      <c r="I17" s="37">
        <v>100</v>
      </c>
      <c r="J17" s="23" t="s">
        <v>225</v>
      </c>
      <c r="K17" s="38">
        <v>2</v>
      </c>
    </row>
    <row r="18" spans="1:11" ht="39.950000000000003" customHeight="1" thickBot="1" x14ac:dyDescent="0.25">
      <c r="A18" s="167">
        <v>2</v>
      </c>
      <c r="B18" s="168" t="s">
        <v>154</v>
      </c>
      <c r="C18" s="169" t="s">
        <v>155</v>
      </c>
      <c r="D18" s="170">
        <v>12000</v>
      </c>
      <c r="E18" s="20" t="s">
        <v>215</v>
      </c>
      <c r="F18" s="34"/>
      <c r="H18" s="425" t="s">
        <v>226</v>
      </c>
      <c r="I18" s="426"/>
      <c r="J18" s="427">
        <f>I17*K17</f>
        <v>200</v>
      </c>
      <c r="K18" s="428"/>
    </row>
    <row r="19" spans="1:11" ht="39.950000000000003" customHeight="1" x14ac:dyDescent="0.2">
      <c r="A19" s="171">
        <v>3</v>
      </c>
      <c r="B19" s="164" t="s">
        <v>156</v>
      </c>
      <c r="C19" s="172" t="s">
        <v>155</v>
      </c>
      <c r="D19" s="173">
        <v>11000</v>
      </c>
      <c r="E19" s="19" t="s">
        <v>216</v>
      </c>
      <c r="F19" s="35"/>
    </row>
    <row r="20" spans="1:11" ht="39.950000000000003" customHeight="1" thickBot="1" x14ac:dyDescent="0.25">
      <c r="A20" s="167">
        <v>4</v>
      </c>
      <c r="B20" s="168" t="s">
        <v>157</v>
      </c>
      <c r="C20" s="169" t="s">
        <v>155</v>
      </c>
      <c r="D20" s="170">
        <v>11000</v>
      </c>
      <c r="E20" s="20" t="s">
        <v>217</v>
      </c>
      <c r="F20" s="34"/>
    </row>
    <row r="21" spans="1:11" ht="39.950000000000003" customHeight="1" thickBot="1" x14ac:dyDescent="0.25">
      <c r="A21" s="171">
        <v>5</v>
      </c>
      <c r="B21" s="164" t="s">
        <v>158</v>
      </c>
      <c r="C21" s="172" t="s">
        <v>155</v>
      </c>
      <c r="D21" s="173">
        <v>11000</v>
      </c>
      <c r="E21" s="19" t="s">
        <v>218</v>
      </c>
      <c r="F21" s="35"/>
      <c r="H21" s="431" t="s">
        <v>227</v>
      </c>
      <c r="I21" s="432"/>
      <c r="J21" s="432"/>
      <c r="K21" s="433"/>
    </row>
    <row r="22" spans="1:11" ht="39.950000000000003" customHeight="1" thickBot="1" x14ac:dyDescent="0.25">
      <c r="A22" s="167">
        <v>6</v>
      </c>
      <c r="B22" s="168" t="s">
        <v>159</v>
      </c>
      <c r="C22" s="169" t="s">
        <v>155</v>
      </c>
      <c r="D22" s="170">
        <v>11000</v>
      </c>
      <c r="E22" s="20" t="s">
        <v>219</v>
      </c>
      <c r="F22" s="34"/>
      <c r="H22" s="22" t="s">
        <v>230</v>
      </c>
      <c r="I22" s="37">
        <v>10500</v>
      </c>
      <c r="J22" s="23" t="s">
        <v>225</v>
      </c>
      <c r="K22" s="38">
        <v>2</v>
      </c>
    </row>
    <row r="23" spans="1:11" ht="39.950000000000003" customHeight="1" thickBot="1" x14ac:dyDescent="0.25">
      <c r="A23" s="171">
        <v>7</v>
      </c>
      <c r="B23" s="164" t="s">
        <v>160</v>
      </c>
      <c r="C23" s="172" t="s">
        <v>155</v>
      </c>
      <c r="D23" s="173">
        <v>10000</v>
      </c>
      <c r="E23" s="19" t="s">
        <v>220</v>
      </c>
      <c r="F23" s="36"/>
      <c r="H23" s="425" t="s">
        <v>231</v>
      </c>
      <c r="I23" s="426"/>
      <c r="J23" s="427">
        <f>I22*K22</f>
        <v>21000</v>
      </c>
      <c r="K23" s="428"/>
    </row>
    <row r="24" spans="1:11" ht="54" customHeight="1" x14ac:dyDescent="0.2">
      <c r="A24" s="167">
        <v>8</v>
      </c>
      <c r="B24" s="168" t="s">
        <v>161</v>
      </c>
      <c r="C24" s="169" t="s">
        <v>155</v>
      </c>
      <c r="D24" s="170">
        <v>8000</v>
      </c>
      <c r="E24" s="20" t="s">
        <v>221</v>
      </c>
      <c r="F24" s="35"/>
    </row>
    <row r="25" spans="1:11" ht="45" customHeight="1" x14ac:dyDescent="0.2">
      <c r="A25" s="171">
        <v>9</v>
      </c>
      <c r="B25" s="164" t="s">
        <v>162</v>
      </c>
      <c r="C25" s="172" t="s">
        <v>155</v>
      </c>
      <c r="D25" s="173">
        <v>10000</v>
      </c>
      <c r="E25" s="19" t="s">
        <v>222</v>
      </c>
      <c r="F25" s="35"/>
    </row>
    <row r="26" spans="1:11" ht="39.950000000000003" customHeight="1" x14ac:dyDescent="0.2">
      <c r="A26" s="167">
        <v>10</v>
      </c>
      <c r="B26" s="168" t="s">
        <v>163</v>
      </c>
      <c r="C26" s="169" t="s">
        <v>155</v>
      </c>
      <c r="D26" s="170">
        <v>11000</v>
      </c>
      <c r="E26" s="20" t="s">
        <v>223</v>
      </c>
      <c r="F26" s="34"/>
    </row>
    <row r="27" spans="1:11" ht="39.950000000000003" customHeight="1" x14ac:dyDescent="0.2">
      <c r="A27" s="171">
        <v>11</v>
      </c>
      <c r="B27" s="164" t="s">
        <v>164</v>
      </c>
      <c r="C27" s="172" t="s">
        <v>155</v>
      </c>
      <c r="D27" s="173">
        <v>10000</v>
      </c>
      <c r="E27" s="19" t="s">
        <v>224</v>
      </c>
      <c r="F27" s="35"/>
    </row>
    <row r="28" spans="1:11" ht="57.75" customHeight="1" thickBot="1" x14ac:dyDescent="0.25">
      <c r="A28" s="167">
        <v>12</v>
      </c>
      <c r="B28" s="168" t="s">
        <v>165</v>
      </c>
      <c r="C28" s="169" t="s">
        <v>155</v>
      </c>
      <c r="D28" s="170">
        <v>10000</v>
      </c>
      <c r="E28" s="21" t="s">
        <v>40</v>
      </c>
      <c r="F28" s="24">
        <f>SUBTOTAL(9,F17:F27)</f>
        <v>0</v>
      </c>
    </row>
    <row r="29" spans="1:11" ht="39.950000000000003" customHeight="1" x14ac:dyDescent="0.2">
      <c r="A29" s="171">
        <v>13</v>
      </c>
      <c r="B29" s="164" t="s">
        <v>184</v>
      </c>
      <c r="C29" s="172" t="s">
        <v>155</v>
      </c>
      <c r="D29" s="173">
        <v>12000</v>
      </c>
    </row>
    <row r="30" spans="1:11" ht="39.950000000000003" customHeight="1" x14ac:dyDescent="0.2">
      <c r="A30" s="171">
        <v>14</v>
      </c>
      <c r="B30" s="164" t="s">
        <v>166</v>
      </c>
      <c r="C30" s="172" t="s">
        <v>155</v>
      </c>
      <c r="D30" s="173">
        <v>11000</v>
      </c>
    </row>
    <row r="31" spans="1:11" ht="39.950000000000003" customHeight="1" x14ac:dyDescent="0.2">
      <c r="A31" s="171">
        <v>15</v>
      </c>
      <c r="B31" s="164" t="s">
        <v>167</v>
      </c>
      <c r="C31" s="172" t="s">
        <v>155</v>
      </c>
      <c r="D31" s="173">
        <v>5000</v>
      </c>
    </row>
    <row r="32" spans="1:11" ht="39.950000000000003" customHeight="1" x14ac:dyDescent="0.2">
      <c r="A32" s="167">
        <v>16</v>
      </c>
      <c r="B32" s="168" t="s">
        <v>168</v>
      </c>
      <c r="C32" s="169" t="s">
        <v>155</v>
      </c>
      <c r="D32" s="170">
        <v>12000</v>
      </c>
    </row>
    <row r="33" spans="1:4" ht="60" customHeight="1" x14ac:dyDescent="0.2">
      <c r="A33" s="171">
        <v>17</v>
      </c>
      <c r="B33" s="164" t="s">
        <v>169</v>
      </c>
      <c r="C33" s="172" t="s">
        <v>155</v>
      </c>
      <c r="D33" s="173">
        <v>10000</v>
      </c>
    </row>
    <row r="34" spans="1:4" ht="50.25" customHeight="1" x14ac:dyDescent="0.2">
      <c r="A34" s="167">
        <v>18</v>
      </c>
      <c r="B34" s="168" t="s">
        <v>170</v>
      </c>
      <c r="C34" s="169" t="s">
        <v>171</v>
      </c>
      <c r="D34" s="170">
        <v>15000</v>
      </c>
    </row>
    <row r="35" spans="1:4" ht="39.950000000000003" customHeight="1" x14ac:dyDescent="0.2">
      <c r="A35" s="171">
        <v>19</v>
      </c>
      <c r="B35" s="164" t="s">
        <v>172</v>
      </c>
      <c r="C35" s="172" t="s">
        <v>173</v>
      </c>
      <c r="D35" s="173">
        <v>5000</v>
      </c>
    </row>
    <row r="36" spans="1:4" ht="39.950000000000003" customHeight="1" x14ac:dyDescent="0.2">
      <c r="A36" s="167">
        <v>20</v>
      </c>
      <c r="B36" s="168" t="s">
        <v>174</v>
      </c>
      <c r="C36" s="169" t="s">
        <v>173</v>
      </c>
      <c r="D36" s="170">
        <v>5000</v>
      </c>
    </row>
    <row r="37" spans="1:4" ht="39.950000000000003" customHeight="1" x14ac:dyDescent="0.2">
      <c r="A37" s="171">
        <v>21</v>
      </c>
      <c r="B37" s="164" t="s">
        <v>175</v>
      </c>
      <c r="C37" s="172" t="s">
        <v>173</v>
      </c>
      <c r="D37" s="173">
        <v>5000</v>
      </c>
    </row>
    <row r="38" spans="1:4" ht="39.950000000000003" customHeight="1" x14ac:dyDescent="0.2">
      <c r="A38" s="167">
        <v>22</v>
      </c>
      <c r="B38" s="174" t="s">
        <v>176</v>
      </c>
      <c r="C38" s="169" t="s">
        <v>155</v>
      </c>
      <c r="D38" s="170">
        <v>10000</v>
      </c>
    </row>
    <row r="39" spans="1:4" ht="39.950000000000003" customHeight="1" x14ac:dyDescent="0.2">
      <c r="A39" s="167">
        <v>23</v>
      </c>
      <c r="B39" s="168" t="s">
        <v>177</v>
      </c>
      <c r="C39" s="169" t="s">
        <v>173</v>
      </c>
      <c r="D39" s="170">
        <v>6000</v>
      </c>
    </row>
    <row r="40" spans="1:4" ht="39.950000000000003" customHeight="1" x14ac:dyDescent="0.2">
      <c r="A40" s="171">
        <v>24</v>
      </c>
      <c r="B40" s="164" t="s">
        <v>178</v>
      </c>
      <c r="C40" s="172" t="s">
        <v>173</v>
      </c>
      <c r="D40" s="173">
        <v>9600</v>
      </c>
    </row>
    <row r="41" spans="1:4" ht="39.950000000000003" customHeight="1" thickBot="1" x14ac:dyDescent="0.25">
      <c r="A41" s="175">
        <v>25</v>
      </c>
      <c r="B41" s="176" t="s">
        <v>179</v>
      </c>
      <c r="C41" s="177" t="s">
        <v>155</v>
      </c>
      <c r="D41" s="178">
        <v>6000</v>
      </c>
    </row>
  </sheetData>
  <mergeCells count="18">
    <mergeCell ref="A1:E1"/>
    <mergeCell ref="A3:A8"/>
    <mergeCell ref="A9:A10"/>
    <mergeCell ref="A11:A12"/>
    <mergeCell ref="A14:D14"/>
    <mergeCell ref="B3:B8"/>
    <mergeCell ref="B9:B10"/>
    <mergeCell ref="E3:E8"/>
    <mergeCell ref="E9:E10"/>
    <mergeCell ref="B11:B12"/>
    <mergeCell ref="E11:E12"/>
    <mergeCell ref="H23:I23"/>
    <mergeCell ref="J23:K23"/>
    <mergeCell ref="E16:F16"/>
    <mergeCell ref="H16:K16"/>
    <mergeCell ref="H18:I18"/>
    <mergeCell ref="J18:K18"/>
    <mergeCell ref="H21:K21"/>
  </mergeCells>
  <pageMargins left="0.7" right="0.7" top="0.75" bottom="0.75" header="0.3" footer="0.3"/>
  <pageSetup paperSize="1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NUMERO DE PROYECTO</vt:lpstr>
      <vt:lpstr>CATEGORÍAS Y LINEAS</vt:lpstr>
      <vt:lpstr>Hoja1</vt:lpstr>
      <vt:lpstr>'NUMERO DE PROYECTO'!Área_de_impresión</vt:lpstr>
      <vt:lpstr>categorias</vt:lpstr>
      <vt:lpstr>lineas</vt:lpstr>
      <vt:lpstr>MSGORE</vt:lpstr>
      <vt:lpstr>MSGORED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Villalba</dc:creator>
  <cp:lastModifiedBy>Nalda Flores</cp:lastModifiedBy>
  <cp:lastPrinted>2018-04-18T19:59:26Z</cp:lastPrinted>
  <dcterms:created xsi:type="dcterms:W3CDTF">2017-12-19T19:22:27Z</dcterms:created>
  <dcterms:modified xsi:type="dcterms:W3CDTF">2018-04-18T21:14:32Z</dcterms:modified>
</cp:coreProperties>
</file>